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defaultThemeVersion="124226"/>
  <mc:AlternateContent xmlns:mc="http://schemas.openxmlformats.org/markup-compatibility/2006">
    <mc:Choice Requires="x15">
      <x15ac:absPath xmlns:x15ac="http://schemas.microsoft.com/office/spreadsheetml/2010/11/ac" url="H:\SKAT\SKTST\Borger- og Virksomhedskontakt\Virksomhedsvejledning\Design og Digital\GrafikerTeam\Blanketter_Ny placering_november_2021\Blanketter\05.000ns\05.033\Fra skat_dk_juni_23\"/>
    </mc:Choice>
  </mc:AlternateContent>
  <xr:revisionPtr revIDLastSave="0" documentId="8_{D54ED863-DB43-455F-AFB3-0B18E2EBD9A4}" xr6:coauthVersionLast="47" xr6:coauthVersionMax="47" xr10:uidLastSave="{00000000-0000-0000-0000-000000000000}"/>
  <bookViews>
    <workbookView xWindow="576" yWindow="228" windowWidth="12420" windowHeight="12012" tabRatio="798" xr2:uid="{00000000-000D-0000-FFFF-FFFF00000000}"/>
  </bookViews>
  <sheets>
    <sheet name="Om Hjælpeskemaet " sheetId="8" r:id="rId1"/>
    <sheet name="Hjælpeskema" sheetId="5" r:id="rId2"/>
    <sheet name="Skærmlæservenlig vejledning" sheetId="10" r:id="rId3"/>
    <sheet name="Udskriftvenlig vejledning " sheetId="9" r:id="rId4"/>
  </sheets>
  <definedNames>
    <definedName name="_xlnm.Print_Area" localSheetId="1">Hjælpeskema!$A$1:$J$32</definedName>
    <definedName name="_xlnm.Print_Area" localSheetId="0">'Om Hjælpeskemaet '!$A$1:$E$4</definedName>
    <definedName name="_xlnm.Print_Area" localSheetId="2">'Skærmlæservenlig vejledning'!$A$1:$E$40</definedName>
    <definedName name="_xlnm.Print_Area" localSheetId="3">'Udskriftvenlig vejledning '!$A$1:$E$40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5" l="1"/>
  <c r="H28" i="5" l="1"/>
  <c r="F11" i="5" l="1"/>
  <c r="E24" i="5" l="1"/>
  <c r="K26" i="5" l="1"/>
  <c r="K24" i="5"/>
  <c r="K25" i="5" l="1"/>
  <c r="M9" i="5" l="1"/>
  <c r="K8" i="5" l="1"/>
  <c r="H18" i="5" s="1"/>
  <c r="J18" i="5" s="1"/>
  <c r="J9" i="5"/>
  <c r="F22" i="5" s="1"/>
  <c r="J28" i="5"/>
  <c r="K9" i="5"/>
  <c r="K15" i="5" l="1"/>
  <c r="F10" i="5"/>
  <c r="H10" i="5" s="1"/>
  <c r="L15" i="5" l="1"/>
  <c r="M15" i="5" s="1"/>
  <c r="H15" i="5" s="1"/>
  <c r="J15" i="5" l="1"/>
  <c r="N9" i="5"/>
  <c r="K16" i="5"/>
  <c r="K18" i="5"/>
  <c r="H21" i="5" s="1"/>
  <c r="J21" i="5" s="1"/>
  <c r="F8" i="5" l="1"/>
  <c r="H8" i="5" s="1"/>
  <c r="H16" i="5"/>
  <c r="K19" i="5" s="1"/>
  <c r="H19" i="5" s="1"/>
  <c r="J16" i="5" l="1"/>
  <c r="L9" i="5"/>
  <c r="J19" i="5"/>
  <c r="K22" i="5"/>
  <c r="H22" i="5" l="1"/>
  <c r="J22" i="5" s="1"/>
  <c r="L22" i="5" l="1"/>
  <c r="H26" i="5" s="1"/>
  <c r="F9" i="5" s="1"/>
  <c r="J26" i="5" l="1"/>
  <c r="J32" i="5" s="1"/>
  <c r="H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SKAT</author>
    <author>Yukiko Yamazaki Jensen</author>
  </authors>
  <commentList>
    <comment ref="D9" authorId="0" shapeId="0" xr:uid="{00000000-0006-0000-0100-000001000000}">
      <text>
        <r>
          <rPr>
            <sz val="9"/>
            <color indexed="81"/>
            <rFont val="Tahoma"/>
            <family val="2"/>
          </rPr>
          <t xml:space="preserve">
</t>
        </r>
        <r>
          <rPr>
            <sz val="10"/>
            <color indexed="81"/>
            <rFont val="Arial"/>
            <family val="2"/>
          </rPr>
          <t xml:space="preserve">Hvis der i året er realiserede nettotab kan dette eller en del heraf bortfalde, i forbindelse med skattefri omstrukturering eller akkord/gældseftergivelser/konvertering af gæld til aktier m.v., se kommentarfelt til primosaldo (D14). 
Hvis der er tale om skattefri omstrukturering, er det den del af ”Årets nettotab” der er realiseret før den skattemæssig dato for omstruktureringen der falder bort. 
Før ”Årets nettogevinst/tab” på skattepligtige realisationsbeskattede aktier indtastes, skal det beregnes om nogen del eller hele årets realiserede nettotab falder bort i året.
</t>
        </r>
      </text>
    </comment>
    <comment ref="D11" authorId="0" shapeId="0" xr:uid="{00000000-0006-0000-0100-000002000000}">
      <text>
        <r>
          <rPr>
            <sz val="9"/>
            <color indexed="81"/>
            <rFont val="Tahoma"/>
            <family val="2"/>
          </rPr>
          <t xml:space="preserve">
</t>
        </r>
        <r>
          <rPr>
            <sz val="10"/>
            <color indexed="81"/>
            <rFont val="Arial"/>
            <family val="2"/>
          </rPr>
          <t xml:space="preserve">Feltet er specielt og skal indtastes uden fortegn. 
Feltet skal kun benyttes, hvis der i året netto er gevinst på de samme (identiske) porteføljeakter, hvor der er type 6 overgangstab til fremførsel. 
Samtidig er det kun den del af årets nettogevinst, der kan udlignes med type 6 tab, der skal indtastes i feltet. Eventuel overskydende nettogevinst skal indtastes sammen med den type porteføljeaktier aktierne er nu. Det vil sige enten lagerbeskattede- eller skattepligtige realisationsbeskattede porteføljeakter i D8 eller D9 ovenfor, så eventuelle øvrige resttab fremføres/udnyttes rigtigt i overskydende nettogevinst.    
Hvis flere forskellige tidligere datter- og koncernselskabsaktier har type 6 tab, der kan fremføres, skal årets nettogevinst til indtastning i feltet (max tab til fremførsel) vurderes pr. tidligere datter- og koncernselskabsaktier, inden samlet nettogevinst indtastes.
</t>
        </r>
      </text>
    </comment>
    <comment ref="F11" authorId="0" shapeId="0" xr:uid="{00000000-0006-0000-0100-000003000000}">
      <text>
        <r>
          <rPr>
            <sz val="9"/>
            <color indexed="81"/>
            <rFont val="Tahoma"/>
            <family val="2"/>
          </rPr>
          <t xml:space="preserve">
</t>
        </r>
        <r>
          <rPr>
            <sz val="10"/>
            <color indexed="81"/>
            <rFont val="Arial"/>
            <family val="2"/>
          </rPr>
          <t xml:space="preserve">NB 1)
Hvis der i beregningsfeltet, der henter fra indtastet type 6 ”Anvendt i året” (H30), vises et gult stoplys ikon, skyldes det at indtastet ”Årets nettogevinst” (D11), er større end indtastet ”Anvendt tab i året” (H30).
Det bør derfor tjekkes om, det er ”Årets nettogevinst” (D11) eller ”Anvendt i året” (H30) der skal korrigeres. Se nærmere om indtastningen i kommentarfelterne til D11 og H30. 
NB 2)
Hvis der i beregningsfeltet vises 0, selv om der er indtastet type 6 ”Anvendt i året” (H30) med – beløb, er det fordi det ikke er muligt at fremføre/anvende type 6 tab, hvis der ikke er netto gevinst i året. 
Der mangler derfor enten indtastning i ”Årets nettogevinst” (D11) eller ”Anvendt i året” (H30) er forkert indtastet. I denne situation vises ingen ikon, kun at beregningsfeltet er 0. Se nærmere om indtastningen i kommentarfelterne til D11 og H30.
</t>
        </r>
        <r>
          <rPr>
            <sz val="9"/>
            <color indexed="81"/>
            <rFont val="Tahoma"/>
            <family val="2"/>
          </rPr>
          <t xml:space="preserve">
</t>
        </r>
      </text>
    </comment>
    <comment ref="D14" authorId="0" shapeId="0" xr:uid="{00000000-0006-0000-0100-000004000000}">
      <text>
        <r>
          <rPr>
            <sz val="9"/>
            <color indexed="81"/>
            <rFont val="Tahoma"/>
            <family val="2"/>
          </rPr>
          <t xml:space="preserve">
</t>
        </r>
        <r>
          <rPr>
            <sz val="10"/>
            <color indexed="81"/>
            <rFont val="Arial"/>
            <family val="2"/>
          </rPr>
          <t xml:space="preserve">Primosaldi fordelt på de enkelte tabstyper 1-6 henholdsvis A og B indtastes uden fortegn. 
</t>
        </r>
        <r>
          <rPr>
            <b/>
            <sz val="10"/>
            <color indexed="81"/>
            <rFont val="Arial"/>
            <family val="2"/>
          </rPr>
          <t>Skattefri omstrukturering,</t>
        </r>
        <r>
          <rPr>
            <sz val="10"/>
            <color indexed="81"/>
            <rFont val="Arial"/>
            <family val="2"/>
          </rPr>
          <t xml:space="preserve"> hvis selskabet er modtagende selskab i en skattefri omstrukturering (fusion, spaltning eller tilførsel af aktiver) efter fusionsskatteloven, sker der fortabelse af uudnyttede kildeartsbestemte tab efter fusionsskattelovens § 8, stk. 8. Se nærmere i Den juridiske vejledning afsnit C.D.5.2.7.5.  Primo skal derfor enten være blank eller indtastes med 0.   
</t>
        </r>
        <r>
          <rPr>
            <b/>
            <sz val="10"/>
            <color indexed="81"/>
            <rFont val="Arial"/>
            <family val="2"/>
          </rPr>
          <t>Akkord/gældseftergivelse/konvertering af gæld til aktier m.v.</t>
        </r>
        <r>
          <rPr>
            <sz val="10"/>
            <color indexed="81"/>
            <rFont val="Arial"/>
            <family val="2"/>
          </rPr>
          <t xml:space="preserve">, hvis selskabet i året bliver omfattet af reglerne i selskabsskattelovens § 12 A, 12 B og 12 C, skal der eventuelt ske nedsættelse af kileartsbegrænsede tab. Se nærmere i Den juridiske vejledning afsnit C.D.2.4.5.2.1. Eventuel nedsættelse skal beregnes inden primosaldi indtastes. 
</t>
        </r>
      </text>
    </comment>
    <comment ref="A15" authorId="0" shapeId="0" xr:uid="{00000000-0006-0000-0100-000005000000}">
      <text>
        <r>
          <rPr>
            <b/>
            <sz val="9"/>
            <color indexed="81"/>
            <rFont val="Tahoma"/>
            <family val="2"/>
          </rPr>
          <t xml:space="preserve">
T</t>
        </r>
        <r>
          <rPr>
            <b/>
            <sz val="10"/>
            <color indexed="81"/>
            <rFont val="Arial"/>
            <family val="2"/>
          </rPr>
          <t xml:space="preserve">ype 1 </t>
        </r>
        <r>
          <rPr>
            <sz val="10"/>
            <color indexed="81"/>
            <rFont val="Arial"/>
            <family val="2"/>
          </rPr>
          <t>Uudnyttede fradragsberettigede tab på aktier, opstået i indkomstårene 2002-2009. Tab kan fradrages i nettogevinster på skattepligtige porteføljeaktier i indkomståret 2010 og senere. Tab
på egne aktier, datter-/koncernselskabsaktier og koncerninterne konvertible obligationer, der er realiserede 22. april 2009 eller senere i indkomståret 2009 kan ikke fratrækkes. 
Uudnyttede tab indtastes under 1 A - ”Lagerprincip”.
Uudnyttede tab skal dog indtastes under 1 B - ”Realisationsprincip”, hvis tabet vedrører unoterede aktier, der er realiseret den 22. april 2009 eller senere i indkomståret 2009 og realisationsprincippet anvendes. Disse tab kan kun fradrages i nettogevinster på skattepligtige realisationsbeskattede aktier. 
Reglerne findes i aktieavancebeskatningslovens § 43, stk. 3.
Hvis selskabet/fonden/foreningen har type 1 B tab og går over til lagerprincippet, skifter anvendelsesmuligheden til modregning efter lagerprincippet, se aktieavancebeskatningslovens § 9, stk. 4, 3. punktum og § 43, stk. 3. I overgangsåret skal primosaldoen fra type 1 B derfor flyttes til type 1 A primosaldoen og videreføres herfra.</t>
        </r>
        <r>
          <rPr>
            <b/>
            <sz val="10"/>
            <color indexed="81"/>
            <rFont val="Arial"/>
            <family val="2"/>
          </rPr>
          <t xml:space="preserve">
</t>
        </r>
        <r>
          <rPr>
            <b/>
            <sz val="9"/>
            <color indexed="81"/>
            <rFont val="Tahoma"/>
            <family val="2"/>
          </rPr>
          <t xml:space="preserve">
</t>
        </r>
      </text>
    </comment>
    <comment ref="A18" authorId="0" shapeId="0" xr:uid="{00000000-0006-0000-0100-000006000000}">
      <text>
        <r>
          <rPr>
            <sz val="9"/>
            <color indexed="81"/>
            <rFont val="Tahoma"/>
            <family val="2"/>
          </rPr>
          <t xml:space="preserve">
</t>
        </r>
        <r>
          <rPr>
            <b/>
            <sz val="10"/>
            <color indexed="81"/>
            <rFont val="Arial"/>
            <family val="2"/>
          </rPr>
          <t xml:space="preserve">Type 2 </t>
        </r>
        <r>
          <rPr>
            <sz val="10"/>
            <color indexed="81"/>
            <rFont val="Arial"/>
            <family val="2"/>
          </rPr>
          <t xml:space="preserve">Uudnyttede nettokurstab på aktier, der fra 2010 beskattes som porteføljeaktier. Tab kan fradrages i nettogevinster på porteføljeaktier i indkomståret 2010 og senere. 
Nettokurstab skal indtastes under 2 A – ”Lagerprincip”, for den del af nettokurstabskontoen, der vedrører lagerbeskattede aktier. 
Anvendes realisationsprincippet på unoterede aktier, skal den del af nettokurstabskontoen der vedrører unoterede aktier, indtastes under 2 B – ”Realisationsprincip”. Dette tab kan kun fratrækkes i nettogevinster på skattepligtige realisationsbeskattede aktier. 
Reglerne findes i lov nr. 525 af 12. juni 2009 § 22, stk. 9.
Hvis selskabet/fonden/foreningen har type 2 B tab og går over til lagerprincippet, skifter anvendelsesmuligheden til modregning efter lagerprincippet, se aktieavancebeskatningslovens § 9, stk. 4, 3. punktum. I overgangsåret skal primosaldoen fra type 2 B derfor flyttes til type 2 A primosaldoen og videreføres herfra.
</t>
        </r>
      </text>
    </comment>
    <comment ref="A21" authorId="0" shapeId="0" xr:uid="{00000000-0006-0000-0100-000007000000}">
      <text>
        <r>
          <rPr>
            <sz val="9"/>
            <color indexed="81"/>
            <rFont val="Tahoma"/>
            <family val="2"/>
          </rPr>
          <t xml:space="preserve">
</t>
        </r>
        <r>
          <rPr>
            <b/>
            <sz val="10"/>
            <color indexed="81"/>
            <rFont val="Arial"/>
            <family val="2"/>
          </rPr>
          <t xml:space="preserve">Type 3 </t>
        </r>
        <r>
          <rPr>
            <sz val="10"/>
            <color indexed="81"/>
            <rFont val="Arial"/>
            <family val="2"/>
          </rPr>
          <t xml:space="preserve">Tab på skattepligtige realisationsbeskattede aktier i 2010 og senere, se aktieavancebeskatningslovens § 9, stk. 3 og stk. 4. 
Tab kan fradrages i nettogevinster på skattepligtige realisationsbeskattede porteføljeaktier. Tab på koncerninterne konvertible obligationer og tegningsretter til disse kan ikke fratrækkes.
Tab opgjort efter realisationsprincippet indtastes under 3 B – ”Realisationsprincippet”.  
Hvis selskabet/fonden/foreningen har type 3 B tab og går over til lagerprincippet for unoterede aktier, kan tabet fratrækkes i nettogevinster på lagerbeskattede porteføljeaktier, se aktieavance-beskatningslovens § 9, stk. 4, 3. punktum. I overgangsåret skal primosaldoen fra type 3 B derfor flyttes til type 3 A primosaldoen og videreføres herfra. 
</t>
        </r>
      </text>
    </comment>
    <comment ref="A24" authorId="0" shapeId="0" xr:uid="{00000000-0006-0000-0100-000008000000}">
      <text>
        <r>
          <rPr>
            <sz val="9"/>
            <color indexed="81"/>
            <rFont val="Tahoma"/>
            <family val="2"/>
          </rPr>
          <t xml:space="preserve">
</t>
        </r>
        <r>
          <rPr>
            <b/>
            <sz val="10"/>
            <color indexed="81"/>
            <rFont val="Arial"/>
            <family val="2"/>
          </rPr>
          <t xml:space="preserve">Type 4 </t>
        </r>
        <r>
          <rPr>
            <sz val="10"/>
            <color indexed="81"/>
            <rFont val="Arial"/>
            <family val="2"/>
          </rPr>
          <t xml:space="preserve">Uudnyttede tab på aktieafståelseskontrakter vedrørende unoterede aktier, hvis selskabet har valgt realisationsbeskatning af skattepligtige porteføljeaktier. 
Både primosaldoen for uudnyttede tab og årets tab kan fradrages først i gevinst på kontrakter, og dernæst i nettogevinster på skattepligtige realisationsbeskattede porteføljeaktier. Resterende tab fremføres til senere år.
Reglerne findes i kursgevinstlovens § 31 A.
</t>
        </r>
      </text>
    </comment>
    <comment ref="F24" authorId="0" shapeId="0" xr:uid="{00000000-0006-0000-0100-000009000000}">
      <text>
        <r>
          <rPr>
            <sz val="9"/>
            <color indexed="81"/>
            <rFont val="Tahoma"/>
            <family val="2"/>
          </rPr>
          <t xml:space="preserve">
</t>
        </r>
        <r>
          <rPr>
            <sz val="10"/>
            <color indexed="81"/>
            <rFont val="Arial"/>
            <family val="2"/>
          </rPr>
          <t xml:space="preserve">Årets tab jf. kursgevinstlovens § 31 A skal indtastes uden fortegn.
”Årets tab” eller en del heraf kan bortfalde, i forbindelse med skattefri omstrukturering eller akkord/gældseftergivelser/konvertering af gæld til aktier m.v., se kommentarfelt til primosaldo (D14). 
Hvis der er tale om skattefri omstrukturering, er det den del af ”Årets tab” der er realiseret før den skattemæssig dato for omstruktureringen der falder bort. 
Før indtastning i feltet skal det derfor beregnes, om nogen del eller hele årets tab bortfalder i året. 
</t>
        </r>
        <r>
          <rPr>
            <sz val="9"/>
            <color indexed="81"/>
            <rFont val="Tahoma"/>
            <family val="2"/>
          </rPr>
          <t xml:space="preserve">
</t>
        </r>
      </text>
    </comment>
    <comment ref="H25" authorId="0" shapeId="0" xr:uid="{00000000-0006-0000-0100-00000A000000}">
      <text>
        <r>
          <rPr>
            <sz val="9"/>
            <color indexed="81"/>
            <rFont val="Tahoma"/>
            <family val="2"/>
          </rPr>
          <t xml:space="preserve">
</t>
        </r>
        <r>
          <rPr>
            <sz val="10"/>
            <color indexed="81"/>
            <rFont val="Arial"/>
            <family val="2"/>
          </rPr>
          <t xml:space="preserve">Anvendt tab i året jf. kursgevinstlovens § 31 A, skal indtastes med – fortegn.   
I feltet vises fejlmeddelelse hvis der indtastes større beløb end ”Primosaldo” + ”Årets tab”, der skal behandles. Derudover bliver feltet gult ved fejl indtastet fortegn, som også skal rettes så feltet igen bliver hvidt. 
Så længe der er fejlmeddelelse eller feltet er gult ses der bort fra det indtastede beløb, ved beregningen af anvendt tab til fradrag i nettogevinster på skattepligtige realisationsbeskattede porteføljeaktier i H26 samt i J26 ”Ultimosaldo”. 
Der bortses også fra indtastet anvendt tab, så længe både ”primo saldo” + ”Årets tab” er blankt eller 0.  
</t>
        </r>
        <r>
          <rPr>
            <sz val="9"/>
            <color indexed="81"/>
            <rFont val="Tahoma"/>
            <family val="2"/>
          </rPr>
          <t xml:space="preserve">
</t>
        </r>
      </text>
    </comment>
    <comment ref="K25" authorId="1" shapeId="0" xr:uid="{00000000-0006-0000-0100-00000B000000}">
      <text>
        <r>
          <rPr>
            <b/>
            <sz val="9"/>
            <color indexed="81"/>
            <rFont val="Tahoma"/>
            <family val="2"/>
          </rPr>
          <t>Yukiko Yamazaki Jensen:</t>
        </r>
        <r>
          <rPr>
            <sz val="9"/>
            <color indexed="81"/>
            <rFont val="Tahoma"/>
            <family val="2"/>
          </rPr>
          <t xml:space="preserve">
Hvis H25 er plus+, er svaret her altid "nej".</t>
        </r>
      </text>
    </comment>
    <comment ref="H26" authorId="0" shapeId="0" xr:uid="{00000000-0006-0000-0100-00000C000000}">
      <text>
        <r>
          <rPr>
            <sz val="9"/>
            <color indexed="81"/>
            <rFont val="Tahoma"/>
            <family val="2"/>
          </rPr>
          <t xml:space="preserve">
</t>
        </r>
        <r>
          <rPr>
            <sz val="10"/>
            <color indexed="81"/>
            <rFont val="Arial"/>
            <family val="2"/>
          </rPr>
          <t xml:space="preserve">NB: 
Hvis et eller flere af tastefelterne D24, F24 og H25 vises som gule (forkert anvendt fortegn), bliver feltet ikke beregnet rigtig.
Feltet overføres derfor ikke til F9 "Anvendt i året" før fejlen er rettet.
</t>
        </r>
      </text>
    </comment>
    <comment ref="A28" authorId="0" shapeId="0" xr:uid="{00000000-0006-0000-0100-00000D000000}">
      <text>
        <r>
          <rPr>
            <sz val="9"/>
            <color indexed="81"/>
            <rFont val="Tahoma"/>
            <family val="2"/>
          </rPr>
          <t xml:space="preserve">
</t>
        </r>
        <r>
          <rPr>
            <b/>
            <sz val="10"/>
            <color indexed="81"/>
            <rFont val="Arial"/>
            <family val="2"/>
          </rPr>
          <t xml:space="preserve">Type 5 </t>
        </r>
        <r>
          <rPr>
            <sz val="10"/>
            <color indexed="81"/>
            <rFont val="Arial"/>
            <family val="2"/>
          </rPr>
          <t xml:space="preserve">Uudnyttede nettokurstab på aktier, der er overgået til beskatning efter aktieavancebeskatningslovens § 19. Tab kan fradrages i nettogevinster på aktier omfattet af aktieavancebeskatningslovens § 19. 
Reglerne er indført ved § 10, stk. 10 i lov nr. 98 af 10. februar 2009 som ændret ved § 2 i lov nr. 1388 af 21. december 2009.
</t>
        </r>
        <r>
          <rPr>
            <sz val="9"/>
            <color indexed="81"/>
            <rFont val="Tahoma"/>
            <family val="2"/>
          </rPr>
          <t xml:space="preserve">
</t>
        </r>
      </text>
    </comment>
    <comment ref="A30" authorId="0" shapeId="0" xr:uid="{00000000-0006-0000-0100-00000E000000}">
      <text>
        <r>
          <rPr>
            <sz val="9"/>
            <color indexed="81"/>
            <rFont val="Tahoma"/>
            <family val="2"/>
          </rPr>
          <t xml:space="preserve">
</t>
        </r>
        <r>
          <rPr>
            <b/>
            <sz val="10"/>
            <color indexed="81"/>
            <rFont val="Arial"/>
            <family val="2"/>
          </rPr>
          <t xml:space="preserve">Type 6 </t>
        </r>
        <r>
          <rPr>
            <sz val="10"/>
            <color indexed="81"/>
            <rFont val="Arial"/>
            <family val="2"/>
          </rPr>
          <t xml:space="preserve">Nettokurstab på visse datter- og koncernselskabsaktier ejet mindre end 3 år den 22. april 2009, se aktieavancebeskatningslovens § 43, stk. 4. Tab opstået ved skift af skattemæssig status kan fradrages i nettogevinst på de samme aktier (dvs. de identiske aktier i samme selskab – ikke aktier af samme art). 
Skift af skattemæssig status skal ske senest i det fjerde indkomstår efter indkomståret, hvor aktierne er anskaffet. Der kan derfor ikke opstå nye statusskiftetab. Saldi for flere datterselskaber skal opgøres særskilt for hvert enkelt datterselskab. Hvis flere datterselskaber er omfattet af reglerne, skal skemaets oplysninger om tabssaldi af type 6 suppleres af egne specifikationer. 
Uudnyttede tab bortfalder ved senere statusskifte til datter-/koncernselskabsaktier eller skattefrie porteføljeaktier samt ved nytegning af aktier i selskabet til overkurs. Uudnyttede tab bortfalder også, når alle identiske aktier fra statusskiftet er solgt, uden nettogevinst der har kunnet udligne statusskiftetabet.  
Før primosaldoen indtastes skal det derfor beregnes, om nogen del eller hele primosaldoen skal bortfalde, fordi der i året opstår en af ovenstående situationer. 
</t>
        </r>
      </text>
    </comment>
    <comment ref="D30" authorId="0" shapeId="0" xr:uid="{00000000-0006-0000-0100-00000F000000}">
      <text>
        <r>
          <rPr>
            <sz val="9"/>
            <color indexed="81"/>
            <rFont val="Tahoma"/>
            <family val="2"/>
          </rPr>
          <t xml:space="preserve">
</t>
        </r>
        <r>
          <rPr>
            <sz val="10"/>
            <color indexed="81"/>
            <rFont val="Arial"/>
            <family val="2"/>
          </rPr>
          <t xml:space="preserve">Primosaldo indtastes uden fortegn.
Primosaldoen bortfalder ved senere statusskifte til datter-/koncernselskabsaktier eller skattefrie porteføljeaktier samt ved nytegning af aktier i selskabet til overkurs. Uudnyttede tab bortfalder også, når alle identiske aktier fra statusskiftet er solgt, uden nettogevinst der har kunnet udligne statusskifte ”nettokurstabet”.  
Før indtastning i feltet skal det derfor beregnes, om nogen del eller hele primosaldoen skal bortfalde, fordi der i året opstår en af ovenstående situationer. 
Hvis flere forskellige tidligere datter-/koncernselskabsaktier har primosaldo ”nettokurstab”, kan der være tale om, at kun en del af primo bortfalder. Tilsvarende kan der være tale om, at kun en del af primosaldoen bortfalder, når alle identiske aktier er solgt, uden nettogevinst der har kunnet udligne ”nettokurstabet”. 
</t>
        </r>
      </text>
    </comment>
    <comment ref="H30" authorId="0" shapeId="0" xr:uid="{00000000-0006-0000-0100-000010000000}">
      <text>
        <r>
          <rPr>
            <sz val="9"/>
            <color indexed="81"/>
            <rFont val="Tahoma"/>
            <family val="2"/>
          </rPr>
          <t xml:space="preserve">
</t>
        </r>
        <r>
          <rPr>
            <sz val="10"/>
            <color indexed="81"/>
            <rFont val="Arial"/>
            <family val="2"/>
          </rPr>
          <t xml:space="preserve">Feltet ”Anvendt i året” skal indtastes med – fortegn. 
Der indtastes anvendt tab i året for de samme aktier (identiske aktier) nu porteføljeaktier, der i året har nettogevinst indtastet i ”Årets nettogevinst” (D11) se nærmere om denne indtastning i kommentarfeltet til D11.  
I feltet vises fejlmeddelelse ved to kendte indtastningsfejltyper, der skal behandles. Derudover bliver feltet gult ved fejl indtastet fortegn, som også skal rettes så feltet igen bliver hvidt. Se også kommentarfeltet til beregningsfeltet (F11).  
</t>
        </r>
      </text>
    </comment>
  </commentList>
</comments>
</file>

<file path=xl/sharedStrings.xml><?xml version="1.0" encoding="utf-8"?>
<sst xmlns="http://schemas.openxmlformats.org/spreadsheetml/2006/main" count="48" uniqueCount="47">
  <si>
    <t>Type</t>
  </si>
  <si>
    <t>Fremførte tab efter art</t>
  </si>
  <si>
    <t>Årets nettogevinst/tab</t>
  </si>
  <si>
    <t>Tabssaldi</t>
  </si>
  <si>
    <t>heraf anvendt til fradrag i nettogevinster på skattepligtige realisationsbeskattede porteføljeaktier</t>
  </si>
  <si>
    <t>A - Lagerprincip: Uudnyttede fradragsberettigede tab opstået i indkomstårene 2002-2009, 
se aktieavancebeskatningslovens § 43, stk. 3</t>
  </si>
  <si>
    <t>B - Realisationsprincip: Nettokurstab på unoterede aktier, der fra 2010 beskattes som porteføljeaktier, 
se § 22, stk. 9, i lov nr. 525 af 12. juni 2009</t>
  </si>
  <si>
    <t>Hjælpeskema til opgørelse af kildeartsbestemte tabssaldi til felt 086</t>
  </si>
  <si>
    <r>
      <t>Årets nettogevinst/tab på lagerbeskattede porteføljeaktier</t>
    </r>
    <r>
      <rPr>
        <b/>
        <sz val="10"/>
        <rFont val="Times New Roman"/>
        <family val="1"/>
      </rPr>
      <t xml:space="preserve"> </t>
    </r>
    <r>
      <rPr>
        <sz val="10"/>
        <rFont val="Times New Roman"/>
        <family val="1"/>
      </rPr>
      <t>før fremførsel af tab</t>
    </r>
    <r>
      <rPr>
        <b/>
        <sz val="10"/>
        <rFont val="Times New Roman"/>
        <family val="1"/>
      </rPr>
      <t xml:space="preserve"> </t>
    </r>
    <r>
      <rPr>
        <sz val="10"/>
        <rFont val="Times New Roman"/>
        <family val="1"/>
      </rPr>
      <t xml:space="preserve"> (Type 1A, 2A og 3A)</t>
    </r>
  </si>
  <si>
    <t>Årets nettogevinst/tab på skattepligtige realisationsbeskattede aktier før fremførsel af tab (Type 1A, 1B, 2B, 3B og 4)</t>
  </si>
  <si>
    <t>Årets nettogevinst/tab på aktier omfattet af aktieavancebeskatningslovens § 19  før fremførsel af tab (Type 5)</t>
  </si>
  <si>
    <t>A - Lagerprincip: Nettokurstab på aktier, der fra 2010 beskattes som porteføljeaktier,
se § 22, stk. 9, i lov nr. 525 af 12. juni 2009</t>
  </si>
  <si>
    <t xml:space="preserve">heraf anvendt til fradrag i gevinst på finansielle kontrakter, jf. kursgevinstlovens § 31 A
</t>
  </si>
  <si>
    <r>
      <t xml:space="preserve">A - Lagerprincip: Tab på </t>
    </r>
    <r>
      <rPr>
        <b/>
        <sz val="10"/>
        <rFont val="Times New Roman"/>
        <family val="1"/>
      </rPr>
      <t>realisationsbeskattede</t>
    </r>
    <r>
      <rPr>
        <sz val="10"/>
        <rFont val="Times New Roman"/>
        <family val="1"/>
      </rPr>
      <t xml:space="preserve"> aktier indkomståret 2010 eller senere, hvis selskabet er </t>
    </r>
    <r>
      <rPr>
        <b/>
        <sz val="10"/>
        <rFont val="Times New Roman"/>
        <family val="1"/>
      </rPr>
      <t>overgået til lagerprincip,</t>
    </r>
    <r>
      <rPr>
        <sz val="10"/>
        <rFont val="Times New Roman"/>
        <family val="1"/>
      </rPr>
      <t xml:space="preserve"> se aktieavancebeskatningslovens § 9, stk. 4. 3. punktum</t>
    </r>
  </si>
  <si>
    <t>Uudnyttede tab på visse finansielle kontrakter, se kursgevinstlovens § 31 A, hvis selskabet har valgt realisationsbeskatning af skattepligtige porteføljeaktier</t>
  </si>
  <si>
    <t xml:space="preserve">Primosaldo </t>
  </si>
  <si>
    <t>Årets tab (altid +)</t>
  </si>
  <si>
    <t>Anvendt i året (altid -)</t>
  </si>
  <si>
    <t>Anvendt i året 
(altid -)</t>
  </si>
  <si>
    <t>Medtages i skattepligtig indkomst (+/-)</t>
  </si>
  <si>
    <t xml:space="preserve">Ultimosaldo </t>
  </si>
  <si>
    <t>CVR/SE nr. og navn</t>
  </si>
  <si>
    <t xml:space="preserve"> </t>
  </si>
  <si>
    <t>Om hjælpeskema til opgørelse af kildeartsbestemte tabssaldi til felt 086</t>
  </si>
  <si>
    <t xml:space="preserve">K+L+M+N = skjulte formel kolonner/mellemregninger.
Kan åbnes hvis disse ønskes vist, ved først at fjerne arkbeskyttelsen under gennemse . </t>
  </si>
  <si>
    <r>
      <t xml:space="preserve">* Aktier, der </t>
    </r>
    <r>
      <rPr>
        <b/>
        <sz val="9"/>
        <rFont val="Arial"/>
        <family val="2"/>
      </rPr>
      <t xml:space="preserve">ikke </t>
    </r>
    <r>
      <rPr>
        <sz val="9"/>
        <rFont val="Arial"/>
        <family val="2"/>
      </rPr>
      <t xml:space="preserve">er optaget til handel på et reguleret marked eller en multilateral handelsfacilitet er benævnt unoterede aktier  </t>
    </r>
  </si>
  <si>
    <t xml:space="preserve">Vejledning til hjælpeskema - fane 2 </t>
  </si>
  <si>
    <t xml:space="preserve">B - Realisationsprincip: Tab på skattepligtige realisationsbeskattede aktier i indkomståret 2010 eller senere,
se aktieavancebeskatningslovens § 9, stk. 3 og stk. 4, 1. og 2. punktum </t>
  </si>
  <si>
    <r>
      <rPr>
        <b/>
        <sz val="8.5"/>
        <color theme="1"/>
        <rFont val="Arial"/>
        <family val="2"/>
      </rPr>
      <t>Type 3</t>
    </r>
    <r>
      <rPr>
        <sz val="8.5"/>
        <color theme="1"/>
        <rFont val="Arial"/>
        <family val="2"/>
      </rPr>
      <t xml:space="preserve"> Tab på skattepligtige realisationsbeskattede aktier i 2010 og senere, se aktieavancebeskatningslovens § 9, stk. 3 og stk. 4. 
Tab kan fradrages i nettogevinster på skattepligtige realisationsbeskattede porteføljeaktier. Tab på koncerninterne konvertible obligationer og tegningsretter til disse kan ikke fratrækkes.
Tab opgjort efter realisationsprincippet indtastes under 3 B – ”Realisationsprincippet”.  
Hvis selskabet/fonden/foreningen har type 3 B tab og går over til lagerprincippet for unoterede aktier, kan tabet fratrækkes i netto-gevinster på lagerbeskattede porteføljeaktier, se aktieavance-beskatningslovens § 9, stk. 4, 3. punktum. I overgangsåret skal primosaldoen fra type 3 B derfor flyttes til type 3 A primosaldoen og videreføres herfra. 
</t>
    </r>
    <r>
      <rPr>
        <b/>
        <sz val="8.5"/>
        <color theme="1"/>
        <rFont val="Arial"/>
        <family val="2"/>
      </rPr>
      <t>Type 4</t>
    </r>
    <r>
      <rPr>
        <sz val="8.5"/>
        <color theme="1"/>
        <rFont val="Arial"/>
        <family val="2"/>
      </rPr>
      <t xml:space="preserve"> Uudnyttede tab på aktieafståelseskontrakter vedrørende unoterede aktier, hvis selskabet har valgt realisationsbeskatning af skattepligtige porteføljeaktier. 
Både primosaldoen for uudnyttede tab og årets tab kan fradrages først i gevinst på kontrakter, og dernæst i nettogevinster på skattepligtige realisationsbeskattede porteføljeaktier. Resterende tab fremføres til senere år.
Reglerne findes i kursgevinstlovens § 31 A.
</t>
    </r>
    <r>
      <rPr>
        <b/>
        <sz val="8.5"/>
        <color theme="1"/>
        <rFont val="Arial"/>
        <family val="2"/>
      </rPr>
      <t xml:space="preserve">Type 5 </t>
    </r>
    <r>
      <rPr>
        <sz val="8.5"/>
        <color theme="1"/>
        <rFont val="Arial"/>
        <family val="2"/>
      </rPr>
      <t xml:space="preserve">Uudnyttede nettokurstab på aktier, der er overgået til beskatning efter aktieavancebeskatningslovens § 19. Tab kan fradrages i nettogevinster på aktier omfattet af aktieavancebeskat-ningslovens § 19. 
Reglerne er indført ved § 10, stk. 10 i lov nr. 98 af 10. februar 2009 
som ændret ved § 2 i lov nr. 1388 af 21. december 2009.
</t>
    </r>
  </si>
  <si>
    <t>Hvide felter er tastefelter</t>
  </si>
  <si>
    <t xml:space="preserve">Grå felter beregnes </t>
  </si>
  <si>
    <t>Sorte felter bruges ikke</t>
  </si>
  <si>
    <t>Årets nettogevinst på aktier omfattet af aktieavancebeskatningslovens § 43, stk. 4 før fremførsel af tab (Type 6)</t>
  </si>
  <si>
    <t>Tab overført til tabssaldi</t>
  </si>
  <si>
    <t>Før fremførsel  (+/-) 
NB type 6 (altid +)</t>
  </si>
  <si>
    <t>Gult felt = fejl tastet fortegn</t>
  </si>
  <si>
    <t>Nettokurstab på visse datter- og koncernselskabsaktier ejet mindre end 3 år den 22. april 2009,
jf. aktieavancebeskatningslovens § 43, stk. 4, som affattet ved lov nr. 254 af 30. marts 2011</t>
  </si>
  <si>
    <t>B - Realisationsprincip: Uudnyttede fradragsberettigede tab på unoterede aktier realiseret den 22. april 2009 eller senere i indkomståret 2009, se aktieavancebeskatningslovens § 43, stk. 3, 3. punktum</t>
  </si>
  <si>
    <t>Nettokurstab på aktier, der er overgået til beskatning efter aktieavancebeskatningslovens § 19, se § 10, stk. 10, i lov nr. 98 af 10. februar 2009 som ændret ved § 2 i lov nr. 1388 af 21. december 2009</t>
  </si>
  <si>
    <t>Samlet ultimo saldo til indtastning i felt 086</t>
  </si>
  <si>
    <r>
      <rPr>
        <b/>
        <sz val="9"/>
        <color theme="1"/>
        <rFont val="Arial"/>
        <family val="2"/>
      </rPr>
      <t xml:space="preserve">Tab af type 1, 2, 3 og 4 skal modregnes i gevinster på porteføljeaktier i skemaets rækkefølge.
</t>
    </r>
    <r>
      <rPr>
        <b/>
        <sz val="8.5"/>
        <color theme="1"/>
        <rFont val="Arial"/>
        <family val="2"/>
      </rPr>
      <t>Type 1</t>
    </r>
    <r>
      <rPr>
        <sz val="8.5"/>
        <color theme="1"/>
        <rFont val="Arial"/>
        <family val="2"/>
      </rPr>
      <t xml:space="preserve"> Uudnyttede fradragsberettigede tab på aktier, opstået i ind-komstårene 2002-2009. Tab kan fradrages i nettogevinster på skattepligtige porteføljeaktier i indkomståret 2010 og senere. Tab
på egne aktier, datter-/koncernselskabsaktier og koncerninterne konvertible obligationer, der er realiseret den 22. april 2009 eller senere i indkomståret 2009 kan ikke fratrækkes. 
Uudnyttede tab indtastes under 1 A - ”Lagerprincip”.
Uudnyttede tab skal dog indtastes under 1 B - ”Realisationsprincip”, hvis tabet vedrører unoterede aktier, der er realiseret den 22. april 2009 eller senere i indkomståret 2009 og realisationsprincippet anvendes. Disse tab kan kun fradrages i nettogevinster på skattepligtige realisationsbeskattede aktier. 
Reglerne findes i aktieavancebeskatningslovens § 43, stk. 3.
Hvis selskabet/fonden/foreningen har type 1 B tab og går over til lagerprincippet, skifter anvendelsesmuligheden til modregning efter lagerprincippet, se aktieavancebeskatningslovens § 9, stk. 4, 3. punktum og § 43, stk. 3. I overgangsåret skal primosaldoen fra type 1 B derfor flyttes til type 1 A primosaldoen og videreføres herfra.
</t>
    </r>
    <r>
      <rPr>
        <b/>
        <sz val="8.5"/>
        <color theme="1"/>
        <rFont val="Arial"/>
        <family val="2"/>
      </rPr>
      <t>Type 2</t>
    </r>
    <r>
      <rPr>
        <sz val="8.5"/>
        <color theme="1"/>
        <rFont val="Arial"/>
        <family val="2"/>
      </rPr>
      <t xml:space="preserve"> Uudnyttede nettokurstab på aktier, der fra 2010 beskattes som porteføljeaktier. Tab kan fradrages i nettogevinster på porteføljeaktier i indkomståret 2010 og senere. 
Nettokurstab skal indtastes under 2 A – ”Lagerprincip”, for den del af nettokurstabskontoen, der vedrører lagerbeskattede aktier. 
Anvendes realisationsprincippet på unoterede aktier, skal den del af nettokurstabskontoen der vedrører unoterede aktier, indtastes under 2 B – ”Realisationsprincip”. Dette tab kan kun fratrækkes i nettogevinster på skattepligtige realisationsbeskattede aktier. 
Reglerne findes i lov nr. 525 af 12. juni 2009 § 22, stk. 9.
Hvis selskabet/fonden/foreningen har type 2 B tab og går over til lagerprincippet, skifter anvendelsesmuligheden til modregning efter lagerprincippet, se aktieavancebeskatningslovens § 9, stk. 4, 3. punktum. I overgangsåret skal primosaldoen fra type 2 B derfor flyttes til type 2 A primosaldoen og videreføres herfra.
</t>
    </r>
  </si>
  <si>
    <r>
      <rPr>
        <b/>
        <sz val="8.5500000000000007"/>
        <color theme="1"/>
        <rFont val="Arial"/>
        <family val="2"/>
      </rPr>
      <t xml:space="preserve">Type 6 </t>
    </r>
    <r>
      <rPr>
        <sz val="8.5500000000000007"/>
        <color theme="1"/>
        <rFont val="Arial"/>
        <family val="2"/>
      </rPr>
      <t xml:space="preserve">Nettokurstab på visse datter- og koncernselskabsaktier ejet  mindre end 3 år den 22. april 2009, se aktieavancebeskatningslovens § 43, stk. 4. Tab opstået ved skift af skattemæssig status kan fradrages i nettogevinst på de samme aktier (dvs. de identiske aktier i samme selskab – ikke aktier af samme art). 
Skift af skattemæssig status skal ske senest i det fjerde indkomstår efter indkomståret, hvor aktierne er anskaffet. Der kan derfor ikke opstå nye statusskiftetab. Saldi for flere datterselskaber skal opgøres særskilt for hvert enkelt datterselskab. Hvis flere datterselskaber er omfattet af reglerne, skal skemaets oplysninger om tabssaldi af type 6 suppleres af egne specifikationer. 
Uudnyttede tab bortfalder ved senere statusskifte til datter-/koncernselskabsaktier eller skattefrie porteføljeaktier samt ved nytegning af aktier i selskabet til overkurs. Uudnyttede tab bortfalder også, når alle identiske aktier fra statusskiftet er solgt, uden nettogevinst der har kunnet udligne statusskiftetabet.  
Før primosaldoen indtastes skal det derfor beregnes, om nogen del eller hele primosaldoen skal bortfalde, fordi der i året opstår en af ovenstående situationer. 
</t>
    </r>
    <r>
      <rPr>
        <b/>
        <sz val="8.5500000000000007"/>
        <color theme="1"/>
        <rFont val="Arial"/>
        <family val="2"/>
      </rPr>
      <t xml:space="preserve">Indtastning af primosaldi - kolonne D
</t>
    </r>
    <r>
      <rPr>
        <sz val="8.5500000000000007"/>
        <color theme="1"/>
        <rFont val="Arial"/>
        <family val="2"/>
      </rPr>
      <t xml:space="preserve">
Primosaldi fordelt på de enkelte tabstyper 1-6 henholdsvis A og B indtastes uden fortegn. 
</t>
    </r>
    <r>
      <rPr>
        <b/>
        <sz val="8.5500000000000007"/>
        <color theme="1"/>
        <rFont val="Arial"/>
        <family val="2"/>
      </rPr>
      <t>Skattefri omstrukturering</t>
    </r>
    <r>
      <rPr>
        <sz val="8.5500000000000007"/>
        <color theme="1"/>
        <rFont val="Arial"/>
        <family val="2"/>
      </rPr>
      <t xml:space="preserve">, hvis selskabet er modtagende selskab i en skattefri omstrukturering (fusion, spaltning eller tilførsel af aktiver) efter fusionsskatteloven, sker der fortabelse af uudnyttede kildeartsbestemte tab efter fusionsskattelovens § 8, stk. 8. Se nærmere i Den juridiske vejledning afsnit C.D.5.2.7.5.  Primo skal derfor enten være blank eller indtastes med 0.   
</t>
    </r>
    <r>
      <rPr>
        <b/>
        <sz val="8.5500000000000007"/>
        <color theme="1"/>
        <rFont val="Arial"/>
        <family val="2"/>
      </rPr>
      <t>Akkord/gældseftergivelse/konvertering af gæld til aktier m.v.</t>
    </r>
    <r>
      <rPr>
        <sz val="8.5500000000000007"/>
        <color theme="1"/>
        <rFont val="Arial"/>
        <family val="2"/>
      </rPr>
      <t xml:space="preserve">, hvis selskabet i året bliver omfattet af reglerne i selskabsskattelovens § 12 A, 12 B og 12 C, skal der eventuelt ske nedsættelse af kileartsbegrænsede tab. Se nærmere i Den juridiske vejledning afsnit C.D.2.4.5.2.1. Eventuel nedsættelse skal beregnes inden primosaldi indtastes. 
</t>
    </r>
  </si>
  <si>
    <t>Selvangivelsens felt 086 indeholder 6 forskellige typer tabssaldi. Reglerne for anvendelse af tabssaldiene er forskellige, derfor skal oplysninger om tabssaldiene med tilhørende specifikationer indsendes til SKAT efter anmodning.
Hjælpeskemaet/regnearket på fane 2, kan vejledende benyttes til at beregne den samlede sum af selskabets tabssaldi til indtastning i felt 086 uden fortegn. Hjælperegnearket beregner samtidig hvilke gevinster/tab der skal medtages i årets skattepligtige indkomst.
Regnearket skal gemmes lokalt på en computer før indtastning (Excel 2010 eller senere). Et udfyldt hjælperegneark eller selskabets eget bilag, kan vedhæftes som fil i TastSelv Selskabsskat, hvis filen ønskes arkiveret på indkomståret. Den vedhæftede fil vil herefter kunne ses i TastSelv Selskabsskat, ved at vælge selvangivelsen for det pågældende indkomstår. En vedhæftet fil vil også være synlig for SKAT.
Vejledning om de forskellige tabstyper er indsat i hjælperegnearket på fane 2, som kommentarfelter der vises når musen peger på de små røde trekanter ud for den relevante tabstype eller primosaldo kolonnen. Enkelte tastefelter indeholder også vejledning i kommentarfelter, hvor særlige forhold i forbindelse med indtastningen gør sig gældende.
På fane 3 er vejledning om de forskellige tabstyper indsat i udskriftsvenlig form. For nærmere vejledning se Den juridisk vejledning afsnit C.B.2 og de relevante underafsnit.
I hjælperegnearket på fane 2, er der indsat nogle typer valideringer. Fx bliver et indtastningsfelt ”gult med rødt kryds”, hvis det for feltet er defineret, at indtastning skal ske med bestemt fortegn og der er indtastet med fejl fortegn. Når indtastningen er færdig, må ingen felter være gule. For øvrige valideringer er der på fane 2 nærmere oplysninger.</t>
  </si>
  <si>
    <r>
      <rPr>
        <b/>
        <sz val="8.5500000000000007"/>
        <color theme="1"/>
        <rFont val="Arial"/>
        <family val="2"/>
      </rPr>
      <t xml:space="preserve">Type 6 </t>
    </r>
    <r>
      <rPr>
        <sz val="8.5500000000000007"/>
        <color theme="1"/>
        <rFont val="Arial"/>
        <family val="2"/>
      </rPr>
      <t xml:space="preserve">Nettokurstab på visse datter- og koncernselskabsaktier ejet  mindre end 3 år den 22. april 2009, se aktieavancebeskatningslovens § 43, stk. 4. Tab opstået ved skift af skattemæssig status kan fradrages i nettogevinst på de samme aktier (dvs. de identiske aktier i samme selskab – ikke aktier af samme art).
Skift af skattemæssig status skal ske senest i det fjerde indkomstår efter indkomståret, hvor aktierne er anskaffet. Der kan derfor ikke opstå nye statusskiftetab. Saldi for flere datterselskaber skal opgøres særskilt for hvert enkelt datterselskab. Hvis flere datterselskaber er omfattet af reglerne, skal skemaets oplysninger om tabssaldi af type 6 suppleres af egne specifikationer.
Uudnyttede tab bortfalder ved senere statusskifte til datter-/koncernselskabsaktier eller skattefrie porteføljeaktier samt ved nytegning af aktier i selskabet til overkurs. Uudnyttede tab bortfalder også, når alle identiske aktier fra statusskiftet er solgt, uden nettogevinst der har kunnet udligne statusskiftetabet.
Før primosaldoen indtastes skal det derfor beregnes, om nogen del eller hele primosaldoen skal bortfalde, fordi der i året opstår en af ovenstående situationer.
</t>
    </r>
    <r>
      <rPr>
        <b/>
        <sz val="8.5500000000000007"/>
        <color theme="1"/>
        <rFont val="Arial"/>
        <family val="2"/>
      </rPr>
      <t xml:space="preserve">Indtastning af primosaldi - kolonne D
</t>
    </r>
    <r>
      <rPr>
        <sz val="8.5500000000000007"/>
        <color theme="1"/>
        <rFont val="Arial"/>
        <family val="2"/>
      </rPr>
      <t xml:space="preserve">
Primosaldi fordelt på de enkelte tabstyper 1-6 henholdsvis A og B indtastes uden fortegn.
</t>
    </r>
    <r>
      <rPr>
        <b/>
        <sz val="8.5500000000000007"/>
        <color theme="1"/>
        <rFont val="Arial"/>
        <family val="2"/>
      </rPr>
      <t>Skattefri omstrukturering</t>
    </r>
    <r>
      <rPr>
        <sz val="8.5500000000000007"/>
        <color theme="1"/>
        <rFont val="Arial"/>
        <family val="2"/>
      </rPr>
      <t xml:space="preserve">, hvis selskabet er modtagende selskab i en skattefri omstrukturering (fusion, spaltning eller tilførsel af aktiver) efter fusionsskatteloven, sker der fortabelse af uudnyttede kildeartsbestemte tab efter fusionsskattelovens § 8, stk. 8. Se nærmere i Den juridiske vejledning afsnit C.D.5.2.7.5.  Primo skal derfor enten være blank eller indtastes med 0.
</t>
    </r>
    <r>
      <rPr>
        <b/>
        <sz val="8.5500000000000007"/>
        <color theme="1"/>
        <rFont val="Arial"/>
        <family val="2"/>
      </rPr>
      <t>Akkord/gældseftergivelse/konvertering af gæld til aktier m.v.</t>
    </r>
    <r>
      <rPr>
        <sz val="8.5500000000000007"/>
        <color theme="1"/>
        <rFont val="Arial"/>
        <family val="2"/>
      </rPr>
      <t>, hvis selskabet i året bliver omfattet af reglerne i selskabsskattelovens § 12 A, 12 B og 12 C, skal der eventuelt ske nedsættelse af kileartsbegrænsede tab. Se nærmere i Den juridiske vejledning afsnit C.D.2.4.5.2.1. Eventuel nedsættelse skal beregnes inden primosaldi indtastes.</t>
    </r>
  </si>
  <si>
    <r>
      <rPr>
        <b/>
        <sz val="9"/>
        <color theme="1"/>
        <rFont val="Arial"/>
        <family val="2"/>
      </rPr>
      <t xml:space="preserve">Tab af type 1, 2, 3 og 4 skal modregnes i gevinster på porteføljeaktier i skemaets rækkefølge.
</t>
    </r>
    <r>
      <rPr>
        <b/>
        <sz val="8.5"/>
        <color theme="1"/>
        <rFont val="Arial"/>
        <family val="2"/>
      </rPr>
      <t>Type 1</t>
    </r>
    <r>
      <rPr>
        <sz val="8.5"/>
        <color theme="1"/>
        <rFont val="Arial"/>
        <family val="2"/>
      </rPr>
      <t xml:space="preserve"> Uudnyttede fradragsberettigede tab på aktier, opstået i ind-komstårene 2002-2009. Tab kan fradrages i nettogevinster på skattepligtige porteføljeaktier i indkomståret 2010 og senere. Tab
på egne aktier, datter-/koncernselskabsaktier og koncerninterne konvertible obligationer, der er realiseret den 22. april 2009 eller senere i indkomståret 2009 kan ikke fratrækkes.
Uudnyttede tab indtastes under 1 A - ”Lagerprincip”.
Uudnyttede tab skal dog indtastes under 1 B - ”Realisationsprincip”, hvis tabet vedrører unoterede aktier, der er realiseret den 22. april 2009 eller senere i indkomståret 2009 og realisationsprincippet anvendes. Disse tab kan kun fradrages i nettogevinster på skattepligtige realisationsbeskattede aktier.
Reglerne findes i aktieavancebeskatningslovens § 43, stk. 3.
Hvis selskabet/fonden/foreningen har type 1 B tab og går over til lagerprincippet, skifter anvendelsesmuligheden til modregning efter lagerprincippet, se aktieavancebeskatningslovens § 9, stk. 4, 3. punktum og § 43, stk. 3. I overgangsåret skal primosaldoen fra type 1 B derfor flyttes til type 1 A primosaldoen og videreføres herfra.
</t>
    </r>
    <r>
      <rPr>
        <b/>
        <sz val="8.5"/>
        <color theme="1"/>
        <rFont val="Arial"/>
        <family val="2"/>
      </rPr>
      <t>Type 2</t>
    </r>
    <r>
      <rPr>
        <sz val="8.5"/>
        <color theme="1"/>
        <rFont val="Arial"/>
        <family val="2"/>
      </rPr>
      <t xml:space="preserve"> Uudnyttede nettokurstab på aktier, der fra 2010 beskattes som porteføljeaktier. Tab kan fradrages i nettogevinster på porteføljeaktier i indkomståret 2010 og senere.
Nettokurstab skal indtastes under 2 A – ”Lagerprincip”, for den del af nettokurstabskontoen, der vedrører lagerbeskattede aktier.
Anvendes realisationsprincippet på unoterede aktier, skal den del af nettokurstabskontoen der vedrører unoterede aktier, indtastes under 2 B – ”Realisationsprincip”. Dette tab kan kun fratrækkes i nettogevinster på skattepligtige realisationsbeskattede aktier.
Reglerne findes i lov nr. 525 af 12. juni 2009 § 22, stk. 9.
Hvis selskabet/fonden/foreningen har type 2 B tab og går over til lagerprincippet, skifter anvendelsesmuligheden til modregning efter lagerprincippet, se aktieavancebeskatningslovens § 9, stk. 4, 3. punktum. I overgangsåret skal primosaldoen fra type 2 B derfor flyttes til type 2 A primosaldoen og videreføres herfra.</t>
    </r>
    <r>
      <rPr>
        <sz val="9"/>
        <color theme="1"/>
        <rFont val="Arial"/>
        <family val="2"/>
      </rPr>
      <t xml:space="preserve">
</t>
    </r>
  </si>
  <si>
    <r>
      <rPr>
        <b/>
        <sz val="8.5"/>
        <color theme="1"/>
        <rFont val="Arial"/>
        <family val="2"/>
      </rPr>
      <t>Type 3</t>
    </r>
    <r>
      <rPr>
        <sz val="8.5"/>
        <color theme="1"/>
        <rFont val="Arial"/>
        <family val="2"/>
      </rPr>
      <t xml:space="preserve"> Tab på skattepligtige realisationsbeskattede aktier i 2010 og senere, se aktieavancebeskatningslovens § 9, stk. 3 og stk. 4.
Tab kan fradrages i nettogevinster på skattepligtige realisationsbeskattede porteføljeaktier. Tab på koncerninterne konvertible obligationer og tegningsretter til disse kan ikke fratrækkes.
Tab opgjort efter realisationsprincippet indtastes under 3 B – ”Realisationsprincippet”.
Hvis selskabet/fonden/foreningen har type 3 B tab og går over til lagerprincippet for unoterede aktier, kan tabet fratrækkes i netto-gevinster på lagerbeskattede porteføljeaktier, se aktieavance-beskatningslovens § 9, stk. 4, 3. punktum. I overgangsåret skal primosaldoen fra type 3 B derfor flyttes til type 3 A primosaldoen og videreføres herfra.
</t>
    </r>
    <r>
      <rPr>
        <b/>
        <sz val="8.5"/>
        <color theme="1"/>
        <rFont val="Arial"/>
        <family val="2"/>
      </rPr>
      <t>Type 4</t>
    </r>
    <r>
      <rPr>
        <sz val="8.5"/>
        <color theme="1"/>
        <rFont val="Arial"/>
        <family val="2"/>
      </rPr>
      <t xml:space="preserve"> Uudnyttede tab på aktieafståelseskontrakter vedrørende unoterede aktier, hvis selskabet har valgt realisationsbeskatning af skattepligtige porteføljeaktier.
Både primosaldoen for uudnyttede tab og årets tab kan fradrages først i gevinst på kontrakter, og dernæst i nettogevinster på skattepligtige realisationsbeskattede porteføljeaktier. Resterende tab fremføres til senere år.
Reglerne findes i kursgevinstlovens § 31 A.
</t>
    </r>
    <r>
      <rPr>
        <b/>
        <sz val="8.5"/>
        <color theme="1"/>
        <rFont val="Arial"/>
        <family val="2"/>
      </rPr>
      <t xml:space="preserve">Type 5 </t>
    </r>
    <r>
      <rPr>
        <sz val="8.5"/>
        <color theme="1"/>
        <rFont val="Arial"/>
        <family val="2"/>
      </rPr>
      <t xml:space="preserve">Uudnyttede nettokurstab på aktier, der er overgået til beskatning efter aktieavancebeskatningslovens § 19. Tab kan fradrages i nettogevinster på aktier omfattet af aktieavancebeskat-ningslovens § 19.
Reglerne er indført ved § 10, stk. 10 i lov nr. 98 af 10. februar 2009
som ændret ved § 2 i lov nr. 1388 af 21. december 2009.
</t>
    </r>
  </si>
  <si>
    <t>Disse kolonner må ikke slettes (mellemregninger med formler)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</si>
</sst>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_ ;\-#,##0\ "/>
  </numFmts>
  <fonts count="51">
    <font>
      <sz val="11"/>
      <color theme="1"/>
      <name val="Calibri"/>
      <family val="2"/>
      <scheme val="minor"/>
    </font>
    <font>
      <sz val="11"/>
      <color theme="1"/>
      <name val="Calibri"/>
      <family val="2"/>
      <scheme val="minor"/>
    </font>
    <font>
      <sz val="11"/>
      <color theme="1"/>
      <name val="Times New Roman"/>
      <family val="1"/>
    </font>
    <font>
      <b/>
      <sz val="14"/>
      <color theme="1"/>
      <name val="Arial"/>
      <family val="2"/>
    </font>
    <font>
      <sz val="10"/>
      <color theme="1"/>
      <name val="Times New Roman"/>
      <family val="1"/>
    </font>
    <font>
      <sz val="9"/>
      <color theme="1"/>
      <name val="Arial"/>
      <family val="2"/>
    </font>
    <font>
      <b/>
      <sz val="8"/>
      <color theme="1"/>
      <name val="Arial"/>
      <family val="2"/>
    </font>
    <font>
      <sz val="9"/>
      <color indexed="81"/>
      <name val="Tahoma"/>
      <family val="2"/>
    </font>
    <font>
      <b/>
      <sz val="9"/>
      <color indexed="81"/>
      <name val="Tahoma"/>
      <family val="2"/>
    </font>
    <font>
      <sz val="9"/>
      <color theme="0"/>
      <name val="Arial"/>
      <family val="2"/>
    </font>
    <font>
      <sz val="10"/>
      <color theme="1"/>
      <name val="Arial"/>
      <family val="2"/>
    </font>
    <font>
      <sz val="11"/>
      <color theme="1"/>
      <name val="Arial"/>
      <family val="2"/>
    </font>
    <font>
      <sz val="8"/>
      <color theme="1"/>
      <name val="Arial"/>
      <family val="2"/>
    </font>
    <font>
      <b/>
      <sz val="9"/>
      <color rgb="FFFF0000"/>
      <name val="Arial"/>
      <family val="2"/>
    </font>
    <font>
      <sz val="9"/>
      <color rgb="FFFF0000"/>
      <name val="Arial"/>
      <family val="2"/>
    </font>
    <font>
      <b/>
      <sz val="14"/>
      <color theme="0"/>
      <name val="Arial"/>
      <family val="2"/>
    </font>
    <font>
      <sz val="9"/>
      <name val="Arial"/>
      <family val="2"/>
    </font>
    <font>
      <sz val="8"/>
      <name val="Arial"/>
      <family val="2"/>
    </font>
    <font>
      <b/>
      <sz val="8"/>
      <color rgb="FFFF0000"/>
      <name val="Arial"/>
      <family val="2"/>
    </font>
    <font>
      <sz val="8"/>
      <color rgb="FFFF0000"/>
      <name val="Arial"/>
      <family val="2"/>
    </font>
    <font>
      <b/>
      <sz val="14"/>
      <color rgb="FFFF0000"/>
      <name val="Arial"/>
      <family val="2"/>
    </font>
    <font>
      <b/>
      <sz val="10"/>
      <name val="Times New Roman"/>
      <family val="1"/>
    </font>
    <font>
      <b/>
      <sz val="16"/>
      <color theme="1"/>
      <name val="Arial"/>
      <family val="2"/>
    </font>
    <font>
      <sz val="10"/>
      <name val="Times New Roman"/>
      <family val="1"/>
    </font>
    <font>
      <sz val="10"/>
      <name val="Arial"/>
      <family val="2"/>
    </font>
    <font>
      <b/>
      <sz val="12"/>
      <name val="Arial"/>
      <family val="2"/>
    </font>
    <font>
      <b/>
      <sz val="10"/>
      <name val="Arial"/>
      <family val="2"/>
    </font>
    <font>
      <u/>
      <sz val="9"/>
      <name val="Arial"/>
      <family val="2"/>
    </font>
    <font>
      <sz val="12"/>
      <name val="Arial"/>
      <family val="2"/>
    </font>
    <font>
      <b/>
      <u/>
      <sz val="9"/>
      <name val="Arial"/>
      <family val="2"/>
    </font>
    <font>
      <sz val="9"/>
      <color theme="1" tint="0.14999847407452621"/>
      <name val="Arial"/>
      <family val="2"/>
    </font>
    <font>
      <b/>
      <sz val="9"/>
      <color theme="1"/>
      <name val="Arial"/>
      <family val="2"/>
    </font>
    <font>
      <b/>
      <sz val="9"/>
      <name val="Arial"/>
      <family val="2"/>
    </font>
    <font>
      <sz val="12"/>
      <color theme="1"/>
      <name val="Times New Roman"/>
      <family val="1"/>
    </font>
    <font>
      <b/>
      <sz val="18"/>
      <color theme="1"/>
      <name val="Arial"/>
      <family val="2"/>
    </font>
    <font>
      <b/>
      <u/>
      <sz val="11"/>
      <color theme="1"/>
      <name val="Arial"/>
      <family val="2"/>
    </font>
    <font>
      <sz val="11"/>
      <color theme="1"/>
      <name val="Ariel"/>
    </font>
    <font>
      <sz val="8.5"/>
      <color theme="1"/>
      <name val="Arial"/>
      <family val="2"/>
    </font>
    <font>
      <b/>
      <sz val="8.5"/>
      <color theme="1"/>
      <name val="Arial"/>
      <family val="2"/>
    </font>
    <font>
      <sz val="8.5500000000000007"/>
      <color theme="1"/>
      <name val="Arial"/>
      <family val="2"/>
    </font>
    <font>
      <b/>
      <sz val="8.5500000000000007"/>
      <color theme="1"/>
      <name val="Arial"/>
      <family val="2"/>
    </font>
    <font>
      <sz val="14"/>
      <color theme="1"/>
      <name val="Calibri"/>
      <family val="2"/>
      <scheme val="minor"/>
    </font>
    <font>
      <sz val="10"/>
      <color indexed="81"/>
      <name val="Arial"/>
      <family val="2"/>
    </font>
    <font>
      <b/>
      <sz val="10"/>
      <color indexed="81"/>
      <name val="Arial"/>
      <family val="2"/>
    </font>
    <font>
      <sz val="11"/>
      <color rgb="FF9C0006"/>
      <name val="Arial"/>
      <family val="2"/>
    </font>
    <font>
      <b/>
      <sz val="9"/>
      <color theme="0"/>
      <name val="Arial"/>
      <family val="2"/>
    </font>
    <font>
      <b/>
      <sz val="16"/>
      <color rgb="FFFF0000"/>
      <name val="Arial"/>
      <family val="2"/>
    </font>
    <font>
      <sz val="14"/>
      <color rgb="FFFF0000"/>
      <name val="Arial"/>
      <family val="2"/>
    </font>
    <font>
      <sz val="12"/>
      <color rgb="FFFF0000"/>
      <name val="Arial"/>
      <family val="2"/>
    </font>
    <font>
      <sz val="8"/>
      <color rgb="FFC00000"/>
      <name val="Arial"/>
      <family val="2"/>
    </font>
    <font>
      <b/>
      <sz val="8"/>
      <color rgb="FFC0000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rgb="FFFFFF66"/>
        <bgColor indexed="64"/>
      </patternFill>
    </fill>
    <fill>
      <patternFill patternType="solid">
        <fgColor theme="1" tint="0.14999847407452621"/>
        <bgColor indexed="64"/>
      </patternFill>
    </fill>
    <fill>
      <patternFill patternType="solid">
        <fgColor rgb="FFFFC7CE"/>
      </patternFill>
    </fill>
    <fill>
      <patternFill patternType="solid">
        <fgColor rgb="FFFFFF99"/>
        <bgColor indexed="64"/>
      </patternFill>
    </fill>
  </fills>
  <borders count="24">
    <border>
      <left/>
      <right/>
      <top/>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theme="0" tint="-4.9989318521683403E-2"/>
      </bottom>
      <diagonal/>
    </border>
    <border>
      <left/>
      <right/>
      <top style="medium">
        <color indexed="64"/>
      </top>
      <bottom style="thin">
        <color theme="0"/>
      </bottom>
      <diagonal/>
    </border>
    <border>
      <left/>
      <right/>
      <top style="medium">
        <color indexed="64"/>
      </top>
      <bottom style="thin">
        <color theme="0" tint="-4.9989318521683403E-2"/>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theme="0"/>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theme="0"/>
      </bottom>
      <diagonal/>
    </border>
  </borders>
  <cellStyleXfs count="3">
    <xf numFmtId="0" fontId="0" fillId="0" borderId="0"/>
    <xf numFmtId="164" fontId="1" fillId="0" borderId="0" applyFont="0" applyFill="0" applyBorder="0" applyAlignment="0" applyProtection="0"/>
    <xf numFmtId="0" fontId="44" fillId="6" borderId="0" applyNumberFormat="0" applyBorder="0" applyAlignment="0" applyProtection="0"/>
  </cellStyleXfs>
  <cellXfs count="214">
    <xf numFmtId="0" fontId="0" fillId="0" borderId="0" xfId="0"/>
    <xf numFmtId="0" fontId="2" fillId="0" borderId="0" xfId="0" applyFont="1"/>
    <xf numFmtId="0" fontId="3" fillId="0" borderId="0" xfId="0" applyFont="1"/>
    <xf numFmtId="0" fontId="6" fillId="0" borderId="0" xfId="0" applyFont="1"/>
    <xf numFmtId="0" fontId="4" fillId="0" borderId="0" xfId="0" applyFont="1" applyAlignment="1">
      <alignment vertical="center"/>
    </xf>
    <xf numFmtId="165" fontId="3" fillId="0" borderId="0" xfId="1" applyNumberFormat="1" applyFont="1"/>
    <xf numFmtId="165" fontId="4" fillId="0" borderId="0" xfId="1" applyNumberFormat="1" applyFont="1" applyAlignment="1">
      <alignment vertical="center"/>
    </xf>
    <xf numFmtId="165" fontId="2" fillId="0" borderId="0" xfId="1" applyNumberFormat="1" applyFont="1"/>
    <xf numFmtId="0" fontId="6" fillId="0" borderId="1" xfId="0" applyFont="1" applyBorder="1"/>
    <xf numFmtId="0" fontId="6" fillId="0" borderId="0" xfId="0" applyFont="1" applyBorder="1" applyAlignment="1">
      <alignment horizontal="center"/>
    </xf>
    <xf numFmtId="0" fontId="6" fillId="0" borderId="0" xfId="0" applyFont="1" applyBorder="1"/>
    <xf numFmtId="0" fontId="4" fillId="0" borderId="0" xfId="0" applyFont="1" applyBorder="1" applyAlignment="1">
      <alignment vertical="center"/>
    </xf>
    <xf numFmtId="165" fontId="5" fillId="0" borderId="0" xfId="1" applyNumberFormat="1"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165" fontId="9" fillId="0" borderId="0" xfId="1" applyNumberFormat="1" applyFont="1" applyFill="1" applyBorder="1" applyAlignment="1">
      <alignment vertical="center"/>
    </xf>
    <xf numFmtId="165" fontId="5" fillId="0" borderId="0" xfId="1" applyNumberFormat="1" applyFont="1" applyFill="1" applyBorder="1" applyAlignment="1">
      <alignment vertical="center"/>
    </xf>
    <xf numFmtId="0" fontId="4" fillId="0" borderId="0" xfId="0" applyFont="1" applyFill="1" applyAlignment="1">
      <alignment vertical="center"/>
    </xf>
    <xf numFmtId="165" fontId="14" fillId="0" borderId="0" xfId="1" applyNumberFormat="1" applyFont="1" applyAlignment="1">
      <alignment vertical="center"/>
    </xf>
    <xf numFmtId="165" fontId="4" fillId="0" borderId="0" xfId="1" applyNumberFormat="1" applyFont="1" applyFill="1" applyAlignment="1">
      <alignment vertical="center"/>
    </xf>
    <xf numFmtId="166" fontId="5" fillId="0" borderId="0" xfId="1" applyNumberFormat="1" applyFont="1" applyFill="1" applyBorder="1" applyAlignment="1">
      <alignment vertical="center"/>
    </xf>
    <xf numFmtId="165" fontId="3" fillId="0" borderId="0" xfId="1" applyNumberFormat="1" applyFont="1" applyAlignment="1">
      <alignment vertical="center"/>
    </xf>
    <xf numFmtId="0" fontId="3" fillId="0" borderId="0" xfId="0" applyFont="1" applyAlignment="1">
      <alignment vertical="center"/>
    </xf>
    <xf numFmtId="165" fontId="6" fillId="0" borderId="0" xfId="1" applyNumberFormat="1" applyFont="1"/>
    <xf numFmtId="165" fontId="10" fillId="0" borderId="0" xfId="1" applyNumberFormat="1" applyFont="1" applyAlignment="1">
      <alignment vertical="center"/>
    </xf>
    <xf numFmtId="165" fontId="10" fillId="0" borderId="0" xfId="1" applyNumberFormat="1" applyFont="1" applyFill="1" applyAlignment="1">
      <alignment vertical="center"/>
    </xf>
    <xf numFmtId="165" fontId="11" fillId="0" borderId="0" xfId="1" applyNumberFormat="1" applyFont="1"/>
    <xf numFmtId="165" fontId="17" fillId="0" borderId="0" xfId="1" applyNumberFormat="1" applyFont="1" applyFill="1" applyBorder="1" applyAlignment="1">
      <alignment vertical="center"/>
    </xf>
    <xf numFmtId="0" fontId="4" fillId="0" borderId="8" xfId="0" applyFont="1" applyBorder="1" applyAlignment="1">
      <alignment horizontal="center" vertical="center"/>
    </xf>
    <xf numFmtId="165" fontId="16" fillId="0" borderId="0" xfId="1" applyNumberFormat="1" applyFont="1" applyAlignment="1">
      <alignment vertical="center"/>
    </xf>
    <xf numFmtId="165" fontId="14" fillId="0" borderId="0" xfId="1" applyNumberFormat="1" applyFont="1" applyFill="1" applyBorder="1" applyAlignment="1">
      <alignment vertical="center"/>
    </xf>
    <xf numFmtId="165" fontId="4" fillId="0" borderId="0" xfId="1" applyNumberFormat="1" applyFont="1" applyFill="1" applyBorder="1" applyAlignment="1">
      <alignment vertical="center"/>
    </xf>
    <xf numFmtId="165" fontId="18" fillId="0" borderId="0" xfId="1" applyNumberFormat="1" applyFont="1"/>
    <xf numFmtId="165" fontId="19" fillId="0" borderId="0" xfId="1" applyNumberFormat="1" applyFont="1"/>
    <xf numFmtId="165" fontId="18" fillId="0" borderId="0" xfId="1" applyNumberFormat="1" applyFont="1" applyAlignment="1">
      <alignment vertical="center"/>
    </xf>
    <xf numFmtId="165" fontId="17" fillId="0" borderId="0" xfId="1" applyNumberFormat="1" applyFont="1" applyAlignment="1">
      <alignment vertical="center"/>
    </xf>
    <xf numFmtId="0" fontId="12" fillId="0" borderId="0" xfId="0" applyFont="1" applyAlignment="1">
      <alignment vertical="center"/>
    </xf>
    <xf numFmtId="0" fontId="12" fillId="0" borderId="0" xfId="0" applyFont="1" applyFill="1" applyAlignment="1">
      <alignment vertical="center"/>
    </xf>
    <xf numFmtId="165" fontId="19" fillId="0" borderId="0" xfId="1" applyNumberFormat="1" applyFont="1" applyAlignment="1">
      <alignment vertical="center"/>
    </xf>
    <xf numFmtId="165" fontId="19" fillId="0" borderId="0" xfId="1" applyNumberFormat="1" applyFont="1" applyFill="1" applyAlignment="1">
      <alignment vertical="center"/>
    </xf>
    <xf numFmtId="165" fontId="19" fillId="0" borderId="0" xfId="1" applyNumberFormat="1" applyFont="1" applyFill="1" applyBorder="1" applyAlignment="1">
      <alignment vertical="center"/>
    </xf>
    <xf numFmtId="0" fontId="12" fillId="0" borderId="0" xfId="0" applyFont="1" applyFill="1" applyBorder="1" applyAlignment="1">
      <alignment vertical="center"/>
    </xf>
    <xf numFmtId="0" fontId="22" fillId="0" borderId="0" xfId="0" applyFont="1"/>
    <xf numFmtId="0" fontId="23" fillId="0" borderId="6" xfId="0" applyFont="1" applyBorder="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wrapText="1"/>
    </xf>
    <xf numFmtId="0" fontId="23" fillId="0" borderId="1" xfId="0" applyFont="1" applyBorder="1" applyAlignment="1">
      <alignment vertical="center" wrapText="1"/>
    </xf>
    <xf numFmtId="0" fontId="4" fillId="0" borderId="0" xfId="0" applyFont="1" applyBorder="1" applyAlignment="1">
      <alignment horizontal="center" vertical="center"/>
    </xf>
    <xf numFmtId="165" fontId="23" fillId="0" borderId="0" xfId="1" applyNumberFormat="1" applyFont="1" applyAlignment="1">
      <alignment vertical="center"/>
    </xf>
    <xf numFmtId="165" fontId="24" fillId="0" borderId="0" xfId="1" applyNumberFormat="1" applyFont="1" applyAlignment="1">
      <alignment vertical="center"/>
    </xf>
    <xf numFmtId="0" fontId="23" fillId="0" borderId="0" xfId="0" applyFont="1" applyAlignment="1">
      <alignment vertical="center"/>
    </xf>
    <xf numFmtId="165" fontId="23" fillId="0" borderId="0" xfId="1" applyNumberFormat="1" applyFont="1" applyFill="1" applyBorder="1" applyAlignment="1">
      <alignment vertical="center"/>
    </xf>
    <xf numFmtId="165" fontId="24" fillId="0" borderId="0" xfId="1" applyNumberFormat="1" applyFont="1" applyFill="1" applyBorder="1" applyAlignment="1">
      <alignment vertical="center"/>
    </xf>
    <xf numFmtId="0" fontId="23" fillId="0" borderId="0" xfId="0" applyFont="1" applyFill="1" applyBorder="1" applyAlignment="1">
      <alignment vertical="center"/>
    </xf>
    <xf numFmtId="0" fontId="4" fillId="0" borderId="0" xfId="0" applyFont="1" applyAlignment="1">
      <alignment vertical="center"/>
    </xf>
    <xf numFmtId="0" fontId="23" fillId="0" borderId="0" xfId="0" applyFont="1" applyBorder="1" applyAlignment="1">
      <alignment vertical="center" wrapText="1"/>
    </xf>
    <xf numFmtId="0" fontId="23" fillId="0" borderId="8" xfId="0" applyFont="1" applyBorder="1" applyAlignment="1">
      <alignment horizontal="center" vertical="center"/>
    </xf>
    <xf numFmtId="0" fontId="17" fillId="0" borderId="0" xfId="0" applyFont="1" applyAlignment="1">
      <alignment vertical="center"/>
    </xf>
    <xf numFmtId="166" fontId="16" fillId="0" borderId="0" xfId="1" applyNumberFormat="1" applyFont="1" applyAlignment="1">
      <alignment vertical="center"/>
    </xf>
    <xf numFmtId="166" fontId="20" fillId="0" borderId="0" xfId="1" applyNumberFormat="1" applyFont="1"/>
    <xf numFmtId="166" fontId="0" fillId="0" borderId="0" xfId="0" applyNumberFormat="1" applyFill="1" applyBorder="1" applyAlignment="1">
      <alignment horizontal="center" vertical="center"/>
    </xf>
    <xf numFmtId="166" fontId="6" fillId="0" borderId="0" xfId="1" applyNumberFormat="1" applyFont="1" applyBorder="1" applyAlignment="1">
      <alignment horizontal="center"/>
    </xf>
    <xf numFmtId="166" fontId="4" fillId="0" borderId="0" xfId="1" applyNumberFormat="1" applyFont="1" applyAlignment="1">
      <alignment vertical="center"/>
    </xf>
    <xf numFmtId="166" fontId="2" fillId="0" borderId="0" xfId="1" applyNumberFormat="1" applyFont="1"/>
    <xf numFmtId="166" fontId="6" fillId="0" borderId="1" xfId="1" applyNumberFormat="1" applyFont="1" applyBorder="1" applyAlignment="1">
      <alignment horizontal="center" wrapText="1"/>
    </xf>
    <xf numFmtId="166" fontId="6" fillId="0" borderId="0" xfId="1" applyNumberFormat="1" applyFont="1" applyBorder="1" applyAlignment="1">
      <alignment horizontal="center" wrapText="1"/>
    </xf>
    <xf numFmtId="166" fontId="26" fillId="0" borderId="0" xfId="1" applyNumberFormat="1" applyFont="1" applyAlignment="1">
      <alignment horizontal="right" vertical="center"/>
    </xf>
    <xf numFmtId="166" fontId="9" fillId="0" borderId="0" xfId="1" applyNumberFormat="1" applyFont="1" applyFill="1" applyBorder="1" applyAlignment="1">
      <alignment vertical="center"/>
    </xf>
    <xf numFmtId="166" fontId="4" fillId="0" borderId="0" xfId="0" applyNumberFormat="1" applyFont="1" applyFill="1" applyBorder="1" applyAlignment="1">
      <alignment vertical="center"/>
    </xf>
    <xf numFmtId="166" fontId="3" fillId="0" borderId="0" xfId="1" quotePrefix="1" applyNumberFormat="1" applyFont="1" applyAlignment="1">
      <alignment horizontal="right"/>
    </xf>
    <xf numFmtId="166" fontId="5" fillId="2" borderId="12" xfId="1" applyNumberFormat="1" applyFont="1" applyFill="1" applyBorder="1" applyAlignment="1">
      <alignment vertical="center"/>
    </xf>
    <xf numFmtId="166" fontId="3" fillId="0" borderId="0" xfId="1" applyNumberFormat="1" applyFont="1" applyAlignment="1">
      <alignment vertical="center"/>
    </xf>
    <xf numFmtId="166" fontId="3" fillId="0" borderId="0" xfId="1" applyNumberFormat="1" applyFont="1" applyAlignment="1">
      <alignment horizontal="right" vertical="center"/>
    </xf>
    <xf numFmtId="166" fontId="3" fillId="0" borderId="0" xfId="0" applyNumberFormat="1" applyFont="1" applyAlignment="1">
      <alignment vertical="center"/>
    </xf>
    <xf numFmtId="0" fontId="28" fillId="0" borderId="0" xfId="0" applyFont="1" applyAlignment="1">
      <alignment vertical="center"/>
    </xf>
    <xf numFmtId="166" fontId="28" fillId="0" borderId="0" xfId="1" applyNumberFormat="1" applyFont="1" applyAlignment="1">
      <alignment vertical="center"/>
    </xf>
    <xf numFmtId="165" fontId="28" fillId="0" borderId="0" xfId="1" applyNumberFormat="1" applyFont="1" applyAlignment="1">
      <alignment vertical="center"/>
    </xf>
    <xf numFmtId="166" fontId="28" fillId="0" borderId="0" xfId="1" applyNumberFormat="1" applyFont="1" applyAlignment="1">
      <alignment horizontal="right" vertical="center"/>
    </xf>
    <xf numFmtId="166" fontId="28" fillId="0" borderId="0" xfId="0" applyNumberFormat="1" applyFont="1" applyAlignment="1">
      <alignment vertical="center"/>
    </xf>
    <xf numFmtId="0" fontId="16" fillId="0" borderId="0" xfId="0" applyFont="1" applyAlignment="1">
      <alignment vertical="center"/>
    </xf>
    <xf numFmtId="0" fontId="16" fillId="0" borderId="0" xfId="0" applyFont="1" applyBorder="1" applyAlignment="1">
      <alignment vertical="center"/>
    </xf>
    <xf numFmtId="0" fontId="16" fillId="0" borderId="0" xfId="0" applyFont="1" applyBorder="1" applyAlignment="1">
      <alignment horizontal="left" vertical="center"/>
    </xf>
    <xf numFmtId="166" fontId="16" fillId="0" borderId="0" xfId="1" applyNumberFormat="1" applyFont="1" applyAlignment="1">
      <alignment horizontal="right" vertical="center"/>
    </xf>
    <xf numFmtId="166" fontId="16" fillId="0" borderId="0" xfId="0" applyNumberFormat="1" applyFont="1" applyAlignment="1">
      <alignment vertical="center"/>
    </xf>
    <xf numFmtId="166" fontId="25" fillId="0" borderId="0" xfId="0" applyNumberFormat="1" applyFont="1" applyBorder="1" applyAlignment="1">
      <alignment vertical="center"/>
    </xf>
    <xf numFmtId="0" fontId="29" fillId="0" borderId="0" xfId="0" applyFont="1" applyAlignment="1">
      <alignment horizontal="left" vertical="center"/>
    </xf>
    <xf numFmtId="0" fontId="31" fillId="0" borderId="0" xfId="0" applyFont="1" applyFill="1" applyAlignment="1">
      <alignment horizontal="left" vertical="center"/>
    </xf>
    <xf numFmtId="166" fontId="27" fillId="0" borderId="0" xfId="0" applyNumberFormat="1" applyFont="1" applyBorder="1" applyAlignment="1">
      <alignment horizontal="left" vertical="center"/>
    </xf>
    <xf numFmtId="0" fontId="3" fillId="0" borderId="0" xfId="0" applyFont="1" applyBorder="1" applyAlignment="1">
      <alignment vertical="center"/>
    </xf>
    <xf numFmtId="166" fontId="3" fillId="0" borderId="0" xfId="1" applyNumberFormat="1" applyFont="1" applyBorder="1" applyAlignment="1">
      <alignment vertical="center"/>
    </xf>
    <xf numFmtId="166" fontId="3" fillId="0" borderId="0" xfId="1" quotePrefix="1" applyNumberFormat="1" applyFont="1" applyBorder="1" applyAlignment="1">
      <alignment horizontal="right" vertical="center"/>
    </xf>
    <xf numFmtId="49" fontId="32" fillId="0" borderId="0" xfId="0" applyNumberFormat="1" applyFont="1" applyBorder="1" applyAlignment="1">
      <alignment horizontal="left" vertical="center"/>
    </xf>
    <xf numFmtId="0" fontId="0" fillId="0" borderId="0" xfId="0" applyAlignment="1"/>
    <xf numFmtId="0" fontId="0" fillId="0" borderId="0" xfId="0" applyProtection="1"/>
    <xf numFmtId="0" fontId="3" fillId="0" borderId="0" xfId="1" quotePrefix="1" applyNumberFormat="1" applyFont="1" applyAlignment="1" applyProtection="1">
      <alignment horizontal="right"/>
    </xf>
    <xf numFmtId="166" fontId="5" fillId="0" borderId="0" xfId="1" applyNumberFormat="1" applyFont="1" applyFill="1" applyBorder="1" applyAlignment="1" applyProtection="1">
      <alignment vertical="center"/>
      <protection locked="0"/>
    </xf>
    <xf numFmtId="0" fontId="0" fillId="0" borderId="0" xfId="0" applyAlignment="1">
      <alignment wrapText="1"/>
    </xf>
    <xf numFmtId="0" fontId="3" fillId="0" borderId="0" xfId="0" applyFont="1" applyAlignment="1">
      <alignment horizontal="right"/>
    </xf>
    <xf numFmtId="0" fontId="23" fillId="0" borderId="14" xfId="0" applyFont="1" applyBorder="1" applyAlignment="1">
      <alignment vertical="center"/>
    </xf>
    <xf numFmtId="166" fontId="16" fillId="0" borderId="0" xfId="1" applyNumberFormat="1" applyFont="1" applyBorder="1" applyAlignment="1" applyProtection="1">
      <alignment vertical="center"/>
      <protection locked="0"/>
    </xf>
    <xf numFmtId="166" fontId="16" fillId="0" borderId="4" xfId="1" applyNumberFormat="1" applyFont="1" applyBorder="1" applyAlignment="1" applyProtection="1">
      <alignment vertical="center"/>
      <protection locked="0"/>
    </xf>
    <xf numFmtId="166" fontId="16" fillId="0" borderId="13" xfId="1" applyNumberFormat="1" applyFont="1" applyBorder="1" applyAlignment="1" applyProtection="1">
      <alignment vertical="center"/>
      <protection locked="0"/>
    </xf>
    <xf numFmtId="166" fontId="16" fillId="2" borderId="1" xfId="1" applyNumberFormat="1" applyFont="1" applyFill="1" applyBorder="1" applyAlignment="1">
      <alignment vertical="center"/>
    </xf>
    <xf numFmtId="166" fontId="16" fillId="2" borderId="3" xfId="1" applyNumberFormat="1" applyFont="1" applyFill="1" applyBorder="1" applyAlignment="1">
      <alignment vertical="center"/>
    </xf>
    <xf numFmtId="166" fontId="16" fillId="2" borderId="4" xfId="1" applyNumberFormat="1" applyFont="1" applyFill="1" applyBorder="1" applyAlignment="1">
      <alignment vertical="center"/>
    </xf>
    <xf numFmtId="166" fontId="30" fillId="5" borderId="13" xfId="1" applyNumberFormat="1" applyFont="1" applyFill="1" applyBorder="1" applyAlignment="1">
      <alignment vertical="center"/>
    </xf>
    <xf numFmtId="166" fontId="16" fillId="5" borderId="3" xfId="1" applyNumberFormat="1" applyFont="1" applyFill="1" applyBorder="1" applyAlignment="1">
      <alignment vertical="center"/>
    </xf>
    <xf numFmtId="0" fontId="3" fillId="0" borderId="0" xfId="0" applyFont="1" applyBorder="1"/>
    <xf numFmtId="0" fontId="28" fillId="0" borderId="0" xfId="0" applyFont="1" applyBorder="1" applyAlignment="1">
      <alignment vertical="center"/>
    </xf>
    <xf numFmtId="0" fontId="23" fillId="0" borderId="0" xfId="0" applyFont="1" applyBorder="1" applyAlignment="1">
      <alignment vertical="center"/>
    </xf>
    <xf numFmtId="0" fontId="2" fillId="0" borderId="0" xfId="0" applyFont="1" applyBorder="1"/>
    <xf numFmtId="166" fontId="5" fillId="0" borderId="3" xfId="1" applyNumberFormat="1" applyFont="1" applyFill="1" applyBorder="1" applyAlignment="1" applyProtection="1">
      <alignment vertical="center"/>
      <protection locked="0"/>
    </xf>
    <xf numFmtId="166" fontId="5" fillId="0" borderId="1" xfId="1" applyNumberFormat="1" applyFont="1" applyFill="1" applyBorder="1" applyAlignment="1" applyProtection="1">
      <alignment vertical="center"/>
      <protection locked="0"/>
    </xf>
    <xf numFmtId="166" fontId="16" fillId="0" borderId="13" xfId="1" applyNumberFormat="1" applyFont="1" applyFill="1" applyBorder="1" applyAlignment="1" applyProtection="1">
      <alignment vertical="center"/>
      <protection locked="0"/>
    </xf>
    <xf numFmtId="166" fontId="5" fillId="5" borderId="15" xfId="1" applyNumberFormat="1" applyFont="1" applyFill="1" applyBorder="1" applyAlignment="1">
      <alignment vertical="center"/>
    </xf>
    <xf numFmtId="166" fontId="16" fillId="5" borderId="1" xfId="1" applyNumberFormat="1" applyFont="1" applyFill="1" applyBorder="1" applyAlignment="1">
      <alignment vertical="center"/>
    </xf>
    <xf numFmtId="166" fontId="5" fillId="0" borderId="5" xfId="1" applyNumberFormat="1" applyFont="1" applyFill="1" applyBorder="1" applyAlignment="1" applyProtection="1">
      <alignment vertical="center"/>
      <protection locked="0"/>
    </xf>
    <xf numFmtId="166" fontId="16" fillId="0" borderId="5" xfId="1" applyNumberFormat="1" applyFont="1" applyFill="1" applyBorder="1" applyAlignment="1" applyProtection="1">
      <alignment vertical="center"/>
      <protection locked="0"/>
    </xf>
    <xf numFmtId="165" fontId="20" fillId="0" borderId="0" xfId="1" applyNumberFormat="1" applyFont="1" applyBorder="1"/>
    <xf numFmtId="166" fontId="28" fillId="0" borderId="0" xfId="1" applyNumberFormat="1" applyFont="1" applyBorder="1" applyAlignment="1">
      <alignment vertical="center"/>
    </xf>
    <xf numFmtId="166" fontId="16" fillId="0" borderId="0" xfId="1" applyNumberFormat="1" applyFont="1" applyBorder="1" applyAlignment="1">
      <alignment vertical="center"/>
    </xf>
    <xf numFmtId="165" fontId="16" fillId="0" borderId="0" xfId="1" applyNumberFormat="1" applyFont="1" applyBorder="1" applyAlignment="1">
      <alignment vertical="center"/>
    </xf>
    <xf numFmtId="165" fontId="4" fillId="0" borderId="0" xfId="1" applyNumberFormat="1" applyFont="1" applyBorder="1" applyAlignment="1">
      <alignment vertical="center"/>
    </xf>
    <xf numFmtId="165" fontId="2" fillId="0" borderId="0" xfId="1" applyNumberFormat="1" applyFont="1" applyBorder="1"/>
    <xf numFmtId="166" fontId="5" fillId="5" borderId="16" xfId="1" applyNumberFormat="1" applyFont="1" applyFill="1" applyBorder="1" applyAlignment="1">
      <alignment vertical="center"/>
    </xf>
    <xf numFmtId="166" fontId="5" fillId="5" borderId="1" xfId="1" applyNumberFormat="1" applyFont="1" applyFill="1" applyBorder="1" applyAlignment="1">
      <alignment vertical="center"/>
    </xf>
    <xf numFmtId="166" fontId="5" fillId="5" borderId="17" xfId="1" applyNumberFormat="1" applyFont="1" applyFill="1" applyBorder="1" applyAlignment="1">
      <alignment vertical="center"/>
    </xf>
    <xf numFmtId="166" fontId="16" fillId="2" borderId="5" xfId="1" applyNumberFormat="1" applyFont="1" applyFill="1" applyBorder="1" applyAlignment="1">
      <alignment vertical="center"/>
    </xf>
    <xf numFmtId="166" fontId="5" fillId="5" borderId="5" xfId="1" applyNumberFormat="1" applyFont="1" applyFill="1" applyBorder="1" applyAlignment="1">
      <alignment vertical="center"/>
    </xf>
    <xf numFmtId="166" fontId="5" fillId="2" borderId="3" xfId="1" applyNumberFormat="1" applyFont="1" applyFill="1" applyBorder="1" applyAlignment="1">
      <alignment vertical="center"/>
    </xf>
    <xf numFmtId="166" fontId="16" fillId="2" borderId="13" xfId="1" applyNumberFormat="1" applyFont="1" applyFill="1" applyBorder="1" applyAlignment="1">
      <alignment vertical="center"/>
    </xf>
    <xf numFmtId="166" fontId="5" fillId="5" borderId="3" xfId="1" applyNumberFormat="1" applyFont="1" applyFill="1" applyBorder="1" applyAlignment="1">
      <alignment vertical="center"/>
    </xf>
    <xf numFmtId="166" fontId="5" fillId="2" borderId="5" xfId="1" applyNumberFormat="1" applyFont="1" applyFill="1" applyBorder="1" applyAlignment="1">
      <alignment vertical="center"/>
    </xf>
    <xf numFmtId="166" fontId="5" fillId="2" borderId="18" xfId="1" applyNumberFormat="1" applyFont="1" applyFill="1" applyBorder="1" applyAlignment="1">
      <alignment vertical="center"/>
    </xf>
    <xf numFmtId="166" fontId="5" fillId="2" borderId="19" xfId="1" applyNumberFormat="1" applyFont="1" applyFill="1" applyBorder="1" applyAlignment="1">
      <alignment vertical="center"/>
    </xf>
    <xf numFmtId="166" fontId="16" fillId="2" borderId="19" xfId="1" applyNumberFormat="1" applyFont="1" applyFill="1" applyBorder="1" applyAlignment="1">
      <alignment vertical="center"/>
    </xf>
    <xf numFmtId="166" fontId="5" fillId="5" borderId="20" xfId="1" applyNumberFormat="1" applyFont="1" applyFill="1" applyBorder="1" applyAlignment="1">
      <alignment vertical="center"/>
    </xf>
    <xf numFmtId="166" fontId="5" fillId="5" borderId="21" xfId="1" applyNumberFormat="1" applyFont="1" applyFill="1" applyBorder="1" applyAlignment="1">
      <alignment vertical="center"/>
    </xf>
    <xf numFmtId="166" fontId="16" fillId="2" borderId="22" xfId="1" applyNumberFormat="1" applyFont="1" applyFill="1" applyBorder="1" applyAlignment="1">
      <alignment vertical="center"/>
    </xf>
    <xf numFmtId="166" fontId="5" fillId="2" borderId="22" xfId="1" applyNumberFormat="1" applyFont="1" applyFill="1" applyBorder="1" applyAlignment="1">
      <alignment vertical="center"/>
    </xf>
    <xf numFmtId="165" fontId="3" fillId="0" borderId="0" xfId="1" applyNumberFormat="1" applyFont="1" applyBorder="1"/>
    <xf numFmtId="0" fontId="33" fillId="0" borderId="0" xfId="0" applyFont="1" applyBorder="1" applyAlignment="1" applyProtection="1">
      <alignment vertical="top" wrapText="1"/>
    </xf>
    <xf numFmtId="0" fontId="0" fillId="0" borderId="0" xfId="0" applyAlignment="1" applyProtection="1">
      <alignment horizontal="left" vertical="top"/>
    </xf>
    <xf numFmtId="0" fontId="3" fillId="0" borderId="0" xfId="0" applyFont="1" applyProtection="1"/>
    <xf numFmtId="0" fontId="3" fillId="0" borderId="0" xfId="0" applyFont="1" applyAlignment="1">
      <alignment horizontal="left"/>
    </xf>
    <xf numFmtId="0" fontId="41" fillId="0" borderId="0" xfId="0" applyFont="1"/>
    <xf numFmtId="49" fontId="25" fillId="0" borderId="0" xfId="0" applyNumberFormat="1" applyFont="1" applyBorder="1" applyAlignment="1">
      <alignment vertical="center"/>
    </xf>
    <xf numFmtId="49" fontId="32" fillId="0" borderId="12" xfId="0" applyNumberFormat="1" applyFont="1" applyBorder="1" applyAlignment="1">
      <alignment horizontal="center" vertical="center" wrapText="1"/>
    </xf>
    <xf numFmtId="49" fontId="32" fillId="2" borderId="12" xfId="0" applyNumberFormat="1" applyFont="1" applyFill="1" applyBorder="1" applyAlignment="1">
      <alignment horizontal="center" vertical="center" wrapText="1"/>
    </xf>
    <xf numFmtId="49" fontId="31" fillId="7" borderId="12" xfId="2" applyNumberFormat="1" applyFont="1" applyFill="1" applyBorder="1" applyAlignment="1">
      <alignment horizontal="center" vertical="center" wrapText="1"/>
    </xf>
    <xf numFmtId="166" fontId="45" fillId="5" borderId="12" xfId="1" applyNumberFormat="1" applyFont="1" applyFill="1" applyBorder="1" applyAlignment="1">
      <alignment horizontal="center" vertical="center"/>
    </xf>
    <xf numFmtId="166" fontId="16" fillId="0" borderId="4" xfId="1" applyNumberFormat="1" applyFont="1" applyFill="1" applyBorder="1" applyAlignment="1" applyProtection="1">
      <alignment vertical="center"/>
      <protection locked="0"/>
    </xf>
    <xf numFmtId="166" fontId="46" fillId="0" borderId="0" xfId="1" applyNumberFormat="1" applyFont="1" applyFill="1" applyBorder="1" applyAlignment="1">
      <alignment vertical="center"/>
    </xf>
    <xf numFmtId="166" fontId="16" fillId="5" borderId="23" xfId="1" applyNumberFormat="1" applyFont="1" applyFill="1" applyBorder="1" applyAlignment="1">
      <alignment vertical="center"/>
    </xf>
    <xf numFmtId="165" fontId="47" fillId="0" borderId="0" xfId="1" applyNumberFormat="1" applyFont="1" applyAlignment="1">
      <alignment vertical="center"/>
    </xf>
    <xf numFmtId="166" fontId="16" fillId="2" borderId="13" xfId="1" quotePrefix="1" applyNumberFormat="1" applyFont="1" applyFill="1" applyBorder="1" applyAlignment="1">
      <alignment vertical="center"/>
    </xf>
    <xf numFmtId="166" fontId="16" fillId="2" borderId="22" xfId="1" applyNumberFormat="1" applyFont="1" applyFill="1" applyBorder="1" applyAlignment="1">
      <alignment horizontal="right" vertical="center"/>
    </xf>
    <xf numFmtId="166" fontId="16" fillId="2" borderId="1" xfId="1" applyNumberFormat="1" applyFont="1" applyFill="1" applyBorder="1" applyAlignment="1">
      <alignment horizontal="right" vertical="center"/>
    </xf>
    <xf numFmtId="166" fontId="13" fillId="0" borderId="0" xfId="1" applyNumberFormat="1" applyFont="1" applyProtection="1">
      <protection locked="0" hidden="1"/>
    </xf>
    <xf numFmtId="166" fontId="13" fillId="0" borderId="0" xfId="1" applyNumberFormat="1" applyFont="1" applyProtection="1">
      <protection locked="0"/>
    </xf>
    <xf numFmtId="166" fontId="13" fillId="0" borderId="0" xfId="1" applyNumberFormat="1" applyFont="1" applyAlignment="1" applyProtection="1">
      <alignment vertical="center"/>
      <protection locked="0"/>
    </xf>
    <xf numFmtId="166" fontId="28" fillId="0" borderId="0" xfId="1" applyNumberFormat="1" applyFont="1" applyAlignment="1" applyProtection="1">
      <alignment vertical="center"/>
      <protection locked="0"/>
    </xf>
    <xf numFmtId="166" fontId="16" fillId="0" borderId="0" xfId="1" applyNumberFormat="1" applyFont="1" applyAlignment="1" applyProtection="1">
      <alignment vertical="center"/>
      <protection locked="0"/>
    </xf>
    <xf numFmtId="166" fontId="16" fillId="4" borderId="0" xfId="1" applyNumberFormat="1" applyFont="1" applyFill="1" applyAlignment="1" applyProtection="1">
      <alignment vertical="center"/>
    </xf>
    <xf numFmtId="166" fontId="16" fillId="0" borderId="0" xfId="1" applyNumberFormat="1" applyFont="1" applyFill="1" applyAlignment="1" applyProtection="1">
      <alignment vertical="center"/>
      <protection locked="0"/>
    </xf>
    <xf numFmtId="166" fontId="23" fillId="0" borderId="0" xfId="0" applyNumberFormat="1" applyFont="1" applyAlignment="1" applyProtection="1">
      <alignment vertical="center"/>
      <protection locked="0"/>
    </xf>
    <xf numFmtId="166" fontId="14" fillId="0" borderId="0" xfId="1" applyNumberFormat="1" applyFont="1" applyFill="1" applyAlignment="1" applyProtection="1">
      <alignment vertical="center"/>
      <protection locked="0"/>
    </xf>
    <xf numFmtId="166" fontId="4" fillId="0" borderId="0" xfId="0" applyNumberFormat="1" applyFont="1" applyFill="1" applyAlignment="1" applyProtection="1">
      <alignment vertical="center"/>
      <protection locked="0"/>
    </xf>
    <xf numFmtId="166" fontId="6" fillId="0" borderId="0" xfId="0" applyNumberFormat="1" applyFont="1" applyAlignment="1">
      <alignment horizontal="center"/>
    </xf>
    <xf numFmtId="166" fontId="6" fillId="0" borderId="0" xfId="0" applyNumberFormat="1" applyFont="1"/>
    <xf numFmtId="166" fontId="16" fillId="4" borderId="0" xfId="1" applyNumberFormat="1" applyFont="1" applyFill="1" applyAlignment="1">
      <alignment vertical="center"/>
    </xf>
    <xf numFmtId="166" fontId="14" fillId="0" borderId="0" xfId="1" applyNumberFormat="1" applyFont="1" applyAlignment="1">
      <alignment vertical="center"/>
    </xf>
    <xf numFmtId="166" fontId="14" fillId="0" borderId="0" xfId="1" applyNumberFormat="1" applyFont="1" applyAlignment="1" applyProtection="1">
      <alignment vertical="center"/>
      <protection locked="0"/>
    </xf>
    <xf numFmtId="166" fontId="14" fillId="0" borderId="0" xfId="1" applyNumberFormat="1" applyFont="1" applyFill="1" applyAlignment="1">
      <alignment vertical="center"/>
    </xf>
    <xf numFmtId="166" fontId="14" fillId="0" borderId="0" xfId="1" applyNumberFormat="1" applyFont="1" applyFill="1" applyBorder="1" applyAlignment="1">
      <alignment vertical="center"/>
    </xf>
    <xf numFmtId="166" fontId="16" fillId="0" borderId="0" xfId="1" applyNumberFormat="1" applyFont="1" applyFill="1" applyBorder="1" applyAlignment="1" applyProtection="1">
      <alignment vertical="center"/>
      <protection locked="0"/>
    </xf>
    <xf numFmtId="166" fontId="14" fillId="0" borderId="0" xfId="1" applyNumberFormat="1" applyFont="1" applyFill="1" applyBorder="1" applyAlignment="1" applyProtection="1">
      <alignment vertical="center"/>
      <protection locked="0"/>
    </xf>
    <xf numFmtId="166" fontId="16" fillId="4" borderId="0" xfId="1" applyNumberFormat="1" applyFont="1" applyFill="1" applyAlignment="1" applyProtection="1">
      <alignment horizontal="right" vertical="center"/>
      <protection locked="0"/>
    </xf>
    <xf numFmtId="166" fontId="16" fillId="0" borderId="0" xfId="1" applyNumberFormat="1" applyFont="1" applyAlignment="1" applyProtection="1">
      <alignment horizontal="right" vertical="center"/>
      <protection locked="0"/>
    </xf>
    <xf numFmtId="166" fontId="16" fillId="4" borderId="0" xfId="1" applyNumberFormat="1" applyFont="1" applyFill="1" applyAlignment="1" applyProtection="1">
      <alignment vertical="center"/>
      <protection locked="0"/>
    </xf>
    <xf numFmtId="166" fontId="4" fillId="0" borderId="0" xfId="0" applyNumberFormat="1" applyFont="1" applyAlignment="1" applyProtection="1">
      <alignment vertical="center"/>
      <protection locked="0"/>
    </xf>
    <xf numFmtId="166" fontId="4" fillId="0" borderId="0" xfId="0" applyNumberFormat="1" applyFont="1" applyFill="1" applyBorder="1" applyAlignment="1" applyProtection="1">
      <alignment vertical="center"/>
      <protection locked="0"/>
    </xf>
    <xf numFmtId="166" fontId="14" fillId="0" borderId="0" xfId="1" applyNumberFormat="1" applyFont="1"/>
    <xf numFmtId="0" fontId="34" fillId="0" borderId="0" xfId="1" quotePrefix="1" applyNumberFormat="1" applyFont="1" applyFill="1" applyAlignment="1">
      <alignment horizontal="right"/>
    </xf>
    <xf numFmtId="165" fontId="48" fillId="0" borderId="0" xfId="1" applyNumberFormat="1" applyFont="1" applyFill="1" applyAlignment="1">
      <alignment vertical="center"/>
    </xf>
    <xf numFmtId="166" fontId="4" fillId="0" borderId="0" xfId="1" applyNumberFormat="1" applyFont="1" applyFill="1" applyAlignment="1">
      <alignment vertical="center"/>
    </xf>
    <xf numFmtId="0" fontId="33" fillId="0" borderId="0" xfId="0" applyFont="1" applyAlignment="1">
      <alignment horizontal="left" vertical="top"/>
    </xf>
    <xf numFmtId="0" fontId="0" fillId="0" borderId="0" xfId="0" applyAlignment="1" applyProtection="1">
      <alignment horizontal="left" vertical="top"/>
    </xf>
    <xf numFmtId="0" fontId="36" fillId="0" borderId="0" xfId="0" applyFont="1" applyBorder="1" applyAlignment="1" applyProtection="1">
      <alignment vertical="top"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49" fontId="5" fillId="0" borderId="0" xfId="0" applyNumberFormat="1" applyFont="1" applyBorder="1" applyAlignment="1">
      <alignment vertical="top" wrapText="1"/>
    </xf>
    <xf numFmtId="49" fontId="37" fillId="0" borderId="0" xfId="0" applyNumberFormat="1" applyFont="1" applyBorder="1" applyAlignment="1">
      <alignment vertical="top" wrapText="1"/>
    </xf>
    <xf numFmtId="49" fontId="39" fillId="0" borderId="0" xfId="0" applyNumberFormat="1" applyFont="1" applyBorder="1" applyAlignment="1">
      <alignment vertical="top" wrapText="1"/>
    </xf>
    <xf numFmtId="0" fontId="34" fillId="0" borderId="0" xfId="0" applyFont="1" applyAlignment="1"/>
    <xf numFmtId="0" fontId="35" fillId="0" borderId="0" xfId="0" applyFont="1" applyAlignment="1">
      <alignment vertical="center"/>
    </xf>
    <xf numFmtId="0" fontId="28" fillId="0" borderId="0" xfId="0" applyFont="1" applyFill="1" applyBorder="1" applyAlignment="1" applyProtection="1">
      <protection locked="0"/>
    </xf>
    <xf numFmtId="0" fontId="15" fillId="3" borderId="0" xfId="0" applyFont="1" applyFill="1" applyAlignment="1">
      <alignment vertical="center"/>
    </xf>
    <xf numFmtId="0" fontId="23" fillId="0" borderId="3" xfId="0" applyFont="1" applyBorder="1" applyAlignment="1">
      <alignment vertical="center"/>
    </xf>
    <xf numFmtId="49" fontId="23" fillId="0" borderId="4" xfId="0" applyNumberFormat="1" applyFont="1" applyBorder="1" applyAlignment="1">
      <alignment vertical="center"/>
    </xf>
    <xf numFmtId="0" fontId="23" fillId="0" borderId="4" xfId="0" applyFont="1" applyBorder="1" applyAlignment="1">
      <alignment vertical="center"/>
    </xf>
    <xf numFmtId="0" fontId="23" fillId="0" borderId="13"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49" fontId="16" fillId="0" borderId="2" xfId="0" applyNumberFormat="1" applyFont="1" applyFill="1" applyBorder="1" applyAlignment="1">
      <alignment vertical="center"/>
    </xf>
    <xf numFmtId="49" fontId="16" fillId="0" borderId="0" xfId="0" applyNumberFormat="1" applyFont="1" applyFill="1" applyBorder="1" applyAlignment="1">
      <alignment vertical="center"/>
    </xf>
    <xf numFmtId="165" fontId="49" fillId="0" borderId="0" xfId="1" applyNumberFormat="1" applyFont="1" applyBorder="1" applyAlignment="1">
      <alignment vertical="center" wrapText="1"/>
    </xf>
    <xf numFmtId="166" fontId="50" fillId="4" borderId="0" xfId="1" applyNumberFormat="1" applyFont="1" applyFill="1" applyAlignment="1" applyProtection="1">
      <alignment vertical="center"/>
      <protection locked="0"/>
    </xf>
    <xf numFmtId="0" fontId="39" fillId="0" borderId="0" xfId="0" applyFont="1" applyBorder="1" applyAlignment="1">
      <alignment vertical="top" wrapText="1"/>
    </xf>
    <xf numFmtId="49" fontId="5" fillId="0" borderId="0" xfId="0" applyNumberFormat="1" applyFont="1" applyBorder="1" applyAlignment="1">
      <alignment horizontal="left" vertical="top" wrapText="1"/>
    </xf>
    <xf numFmtId="0" fontId="39" fillId="0" borderId="0" xfId="0" applyFont="1" applyBorder="1" applyAlignment="1">
      <alignment horizontal="left" vertical="top" wrapText="1"/>
    </xf>
    <xf numFmtId="49" fontId="37" fillId="0" borderId="0" xfId="0" applyNumberFormat="1" applyFont="1" applyBorder="1" applyAlignment="1">
      <alignment horizontal="left" vertical="top" wrapText="1"/>
    </xf>
    <xf numFmtId="49" fontId="39" fillId="0" borderId="0" xfId="0" applyNumberFormat="1" applyFont="1" applyBorder="1" applyAlignment="1">
      <alignment horizontal="left" vertical="top" wrapText="1"/>
    </xf>
  </cellXfs>
  <cellStyles count="3">
    <cellStyle name="Komma" xfId="1" builtinId="3"/>
    <cellStyle name="Normal" xfId="0" builtinId="0"/>
    <cellStyle name="Ugyldig" xfId="2" builtinId="27"/>
  </cellStyles>
  <dxfs count="13">
    <dxf>
      <font>
        <color theme="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3333FF"/>
      <color rgb="FFFFFF99"/>
      <color rgb="FFFFFF66"/>
      <color rgb="FFFF00FF"/>
      <color rgb="FF99FF99"/>
      <color rgb="FFCC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tabSelected="1" zoomScaleNormal="100" zoomScaleSheetLayoutView="100" workbookViewId="0"/>
  </sheetViews>
  <sheetFormatPr defaultRowHeight="14.4"/>
  <cols>
    <col min="1" max="1" width="144.6640625" customWidth="1"/>
    <col min="2" max="2" width="23.5546875" customWidth="1"/>
    <col min="3" max="3" width="2.5546875" customWidth="1"/>
    <col min="4" max="4" width="24.109375" customWidth="1"/>
    <col min="5" max="5" width="9.44140625" customWidth="1"/>
  </cols>
  <sheetData>
    <row r="1" spans="1:5" ht="30.75" customHeight="1">
      <c r="A1" s="144" t="s">
        <v>23</v>
      </c>
      <c r="B1" s="95">
        <v>2021</v>
      </c>
      <c r="C1" s="94"/>
      <c r="D1" s="94"/>
      <c r="E1" s="95"/>
    </row>
    <row r="2" spans="1:5" ht="38.25" customHeight="1">
      <c r="A2" s="188"/>
      <c r="B2" s="188"/>
      <c r="C2" s="188"/>
      <c r="D2" s="188"/>
      <c r="E2" s="143"/>
    </row>
    <row r="3" spans="1:5" ht="276">
      <c r="A3" s="189" t="s">
        <v>42</v>
      </c>
      <c r="B3" s="189"/>
      <c r="C3" s="189"/>
      <c r="D3" s="189"/>
      <c r="E3" s="142"/>
    </row>
    <row r="4" spans="1:5" ht="30.75" customHeight="1">
      <c r="A4" s="187"/>
      <c r="B4" s="187"/>
      <c r="C4" s="187"/>
      <c r="D4" s="187"/>
      <c r="E4" s="187"/>
    </row>
    <row r="5" spans="1:5">
      <c r="A5" s="93"/>
      <c r="B5" s="93"/>
      <c r="C5" s="93"/>
      <c r="D5" s="93"/>
    </row>
    <row r="6" spans="1:5">
      <c r="A6" s="93"/>
      <c r="B6" s="93"/>
      <c r="C6" s="93"/>
      <c r="D6" s="93"/>
    </row>
    <row r="7" spans="1:5">
      <c r="A7" s="93"/>
      <c r="B7" s="93"/>
      <c r="C7" s="93"/>
      <c r="D7" s="93"/>
    </row>
    <row r="8" spans="1:5">
      <c r="A8" s="93"/>
      <c r="B8" s="93"/>
      <c r="C8" s="93"/>
      <c r="D8" s="93"/>
    </row>
    <row r="9" spans="1:5">
      <c r="A9" s="93"/>
      <c r="B9" s="93"/>
      <c r="C9" s="93"/>
      <c r="D9" s="93"/>
    </row>
    <row r="10" spans="1:5">
      <c r="A10" s="93"/>
      <c r="B10" s="93"/>
      <c r="C10" s="93"/>
      <c r="D10" s="93"/>
    </row>
    <row r="11" spans="1:5">
      <c r="A11" s="93"/>
      <c r="B11" s="93"/>
      <c r="C11" s="93"/>
      <c r="D11" s="93"/>
    </row>
    <row r="12" spans="1:5">
      <c r="A12" s="93"/>
      <c r="B12" s="93"/>
      <c r="C12" s="93"/>
      <c r="D12" s="93"/>
    </row>
    <row r="13" spans="1:5">
      <c r="A13" s="93"/>
      <c r="B13" s="93"/>
      <c r="C13" s="93"/>
      <c r="D13" s="93"/>
    </row>
    <row r="14" spans="1:5">
      <c r="A14" s="93"/>
      <c r="B14" s="93"/>
      <c r="C14" s="93"/>
      <c r="D14" s="93"/>
    </row>
  </sheetData>
  <sheetProtection insertHyperlinks="0" autoFilter="0"/>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3"/>
  <sheetViews>
    <sheetView topLeftCell="A16" zoomScale="90" zoomScaleNormal="90" workbookViewId="0">
      <selection activeCell="J2" sqref="J2"/>
    </sheetView>
  </sheetViews>
  <sheetFormatPr defaultColWidth="1.44140625" defaultRowHeight="13.8"/>
  <cols>
    <col min="1" max="1" width="7.6640625" style="1" customWidth="1"/>
    <col min="2" max="2" width="90" style="1" customWidth="1"/>
    <col min="3" max="3" width="1.33203125" style="111" customWidth="1"/>
    <col min="4" max="4" width="22.6640625" style="64" customWidth="1"/>
    <col min="5" max="5" width="1.33203125" style="124" customWidth="1"/>
    <col min="6" max="6" width="22.6640625" style="64" customWidth="1"/>
    <col min="7" max="7" width="1.33203125" style="124" customWidth="1"/>
    <col min="8" max="8" width="22.6640625" style="64" customWidth="1"/>
    <col min="9" max="9" width="1.33203125" style="124" customWidth="1"/>
    <col min="10" max="10" width="22.6640625" style="64" customWidth="1"/>
    <col min="11" max="11" width="16.44140625" style="183" hidden="1" customWidth="1"/>
    <col min="12" max="12" width="15.109375" style="183" hidden="1" customWidth="1"/>
    <col min="13" max="13" width="14.109375" style="183" hidden="1" customWidth="1"/>
    <col min="14" max="14" width="17" style="183" hidden="1" customWidth="1"/>
    <col min="15" max="15" width="40.6640625" style="34" customWidth="1"/>
    <col min="16" max="16" width="4" style="34" customWidth="1"/>
    <col min="17" max="17" width="18.44140625" style="7" customWidth="1"/>
    <col min="18" max="18" width="17.33203125" style="7" customWidth="1"/>
    <col min="19" max="19" width="26.109375" style="27" customWidth="1"/>
    <col min="20" max="20" width="25.109375" style="1" customWidth="1"/>
    <col min="21" max="21" width="24.6640625" style="1" customWidth="1"/>
    <col min="22" max="22" width="13.109375" style="1" customWidth="1"/>
    <col min="23" max="16384" width="1.44140625" style="1"/>
  </cols>
  <sheetData>
    <row r="1" spans="1:22" s="2" customFormat="1" ht="30.75" customHeight="1">
      <c r="A1" s="195" t="s">
        <v>7</v>
      </c>
      <c r="B1" s="195"/>
      <c r="C1" s="195"/>
      <c r="D1" s="195"/>
      <c r="E1" s="119"/>
      <c r="F1" s="60"/>
      <c r="G1" s="119"/>
      <c r="H1" s="60" t="s">
        <v>22</v>
      </c>
      <c r="I1" s="141"/>
      <c r="J1" s="184">
        <v>2021</v>
      </c>
      <c r="K1" s="159"/>
      <c r="L1" s="160"/>
      <c r="M1" s="160"/>
      <c r="N1" s="160"/>
      <c r="O1" s="33"/>
      <c r="P1" s="33"/>
      <c r="Q1" s="5"/>
      <c r="R1" s="5"/>
      <c r="S1" s="5"/>
    </row>
    <row r="2" spans="1:22" s="2" customFormat="1" ht="7.5" customHeight="1">
      <c r="A2" s="43"/>
      <c r="C2" s="108"/>
      <c r="D2" s="60"/>
      <c r="E2" s="119"/>
      <c r="F2" s="60"/>
      <c r="G2" s="119"/>
      <c r="H2" s="60"/>
      <c r="I2" s="141"/>
      <c r="J2" s="70"/>
      <c r="K2" s="160"/>
      <c r="L2" s="160"/>
      <c r="M2" s="160"/>
      <c r="N2" s="160"/>
      <c r="O2" s="33"/>
      <c r="P2" s="33"/>
      <c r="Q2" s="5"/>
      <c r="R2" s="5"/>
      <c r="S2" s="5"/>
    </row>
    <row r="3" spans="1:22" s="23" customFormat="1" ht="14.25" customHeight="1" thickBot="1">
      <c r="A3" s="196" t="s">
        <v>21</v>
      </c>
      <c r="B3" s="196"/>
      <c r="C3" s="89"/>
      <c r="D3" s="88"/>
      <c r="E3" s="89"/>
      <c r="F3" s="88"/>
      <c r="G3" s="85"/>
      <c r="H3" s="89"/>
      <c r="I3" s="90"/>
      <c r="J3" s="91"/>
      <c r="K3" s="161"/>
      <c r="L3" s="161"/>
      <c r="M3" s="161"/>
      <c r="N3" s="161"/>
      <c r="P3" s="35"/>
      <c r="Q3" s="22"/>
      <c r="R3" s="72"/>
      <c r="S3" s="73"/>
      <c r="T3" s="74"/>
      <c r="U3" s="74"/>
      <c r="V3" s="74"/>
    </row>
    <row r="4" spans="1:22" s="75" customFormat="1" ht="26.25" customHeight="1" thickBot="1">
      <c r="A4" s="197"/>
      <c r="B4" s="197"/>
      <c r="C4" s="109"/>
      <c r="D4" s="148" t="s">
        <v>29</v>
      </c>
      <c r="E4" s="120"/>
      <c r="F4" s="149" t="s">
        <v>30</v>
      </c>
      <c r="G4" s="147"/>
      <c r="H4" s="151" t="s">
        <v>31</v>
      </c>
      <c r="I4" s="92"/>
      <c r="J4" s="150" t="s">
        <v>35</v>
      </c>
      <c r="K4" s="162"/>
      <c r="L4" s="162"/>
      <c r="M4" s="162"/>
      <c r="N4" s="162"/>
      <c r="P4" s="77"/>
      <c r="Q4" s="77"/>
      <c r="R4" s="76"/>
      <c r="S4" s="78"/>
      <c r="T4" s="79"/>
      <c r="U4" s="79"/>
      <c r="V4" s="79"/>
    </row>
    <row r="5" spans="1:22" s="80" customFormat="1" ht="3.75" customHeight="1">
      <c r="A5" s="86"/>
      <c r="B5" s="86"/>
      <c r="C5" s="81"/>
      <c r="D5" s="81"/>
      <c r="E5" s="121"/>
      <c r="F5" s="147"/>
      <c r="G5" s="147"/>
      <c r="H5" s="147"/>
      <c r="I5" s="82"/>
      <c r="J5" s="82"/>
      <c r="K5" s="163"/>
      <c r="L5" s="163"/>
      <c r="M5" s="163"/>
      <c r="N5" s="163"/>
      <c r="O5" s="207"/>
      <c r="P5" s="30"/>
      <c r="Q5" s="30"/>
      <c r="R5" s="59"/>
      <c r="S5" s="83"/>
      <c r="T5" s="84"/>
      <c r="U5" s="84"/>
      <c r="V5" s="84"/>
    </row>
    <row r="6" spans="1:22" s="23" customFormat="1" ht="30.6" customHeight="1">
      <c r="A6" s="198" t="s">
        <v>2</v>
      </c>
      <c r="B6" s="198"/>
      <c r="C6" s="198"/>
      <c r="D6" s="198"/>
      <c r="E6" s="198"/>
      <c r="F6" s="198"/>
      <c r="G6" s="198"/>
      <c r="H6" s="198"/>
      <c r="I6" s="198"/>
      <c r="J6" s="198"/>
      <c r="K6" s="208" t="s">
        <v>46</v>
      </c>
      <c r="L6" s="208"/>
      <c r="M6" s="208"/>
      <c r="N6" s="208"/>
      <c r="O6" s="207" t="s">
        <v>24</v>
      </c>
      <c r="P6" s="35"/>
      <c r="Q6" s="22"/>
      <c r="R6" s="22"/>
      <c r="S6" s="22"/>
    </row>
    <row r="7" spans="1:22" s="3" customFormat="1" ht="33.75" customHeight="1" thickBot="1">
      <c r="A7" s="8"/>
      <c r="B7" s="8"/>
      <c r="C7" s="10"/>
      <c r="D7" s="65" t="s">
        <v>34</v>
      </c>
      <c r="E7" s="62"/>
      <c r="F7" s="65" t="s">
        <v>18</v>
      </c>
      <c r="G7" s="62"/>
      <c r="H7" s="65" t="s">
        <v>19</v>
      </c>
      <c r="I7" s="62"/>
      <c r="J7" s="65" t="s">
        <v>33</v>
      </c>
      <c r="K7" s="160"/>
      <c r="L7" s="160"/>
      <c r="M7" s="160"/>
      <c r="N7" s="160"/>
      <c r="O7" s="33"/>
      <c r="P7" s="33"/>
      <c r="Q7" s="24"/>
      <c r="R7" s="24"/>
      <c r="S7" s="24"/>
    </row>
    <row r="8" spans="1:22" s="51" customFormat="1" ht="26.25" customHeight="1">
      <c r="A8" s="199" t="s">
        <v>8</v>
      </c>
      <c r="B8" s="199"/>
      <c r="C8" s="110"/>
      <c r="D8" s="100"/>
      <c r="E8" s="122"/>
      <c r="F8" s="104">
        <f>IF(D9&lt;=0,H15+H18+H21,H15+H18-M15+H21)</f>
        <v>0</v>
      </c>
      <c r="G8" s="122"/>
      <c r="H8" s="104">
        <f>SUM(D8:F8)</f>
        <v>0</v>
      </c>
      <c r="I8" s="122"/>
      <c r="J8" s="107"/>
      <c r="K8" s="164">
        <f>IF(D8&gt;D15,(D8-D15),0)</f>
        <v>0</v>
      </c>
      <c r="L8" s="165"/>
      <c r="M8" s="165"/>
      <c r="N8" s="165"/>
      <c r="O8" s="36"/>
      <c r="P8" s="36"/>
      <c r="Q8" s="49"/>
      <c r="R8" s="49"/>
      <c r="S8" s="50"/>
    </row>
    <row r="9" spans="1:22" s="51" customFormat="1" ht="26.25" customHeight="1">
      <c r="A9" s="200" t="s">
        <v>9</v>
      </c>
      <c r="B9" s="200"/>
      <c r="C9" s="110"/>
      <c r="D9" s="152"/>
      <c r="E9" s="122"/>
      <c r="F9" s="105">
        <f>IF(OR(D24&lt;0,F24&lt;0),M15+H16+H19+H22,IF(OR(H26&gt;0,H25&gt;0),M15+H16+H19+H22,IF(D9&lt;0,0,M15+H16+H19+H22+H26)))</f>
        <v>0</v>
      </c>
      <c r="G9" s="122"/>
      <c r="H9" s="105">
        <f>IF(D9&lt;0,0,SUM(D9:F9))</f>
        <v>0</v>
      </c>
      <c r="I9" s="122"/>
      <c r="J9" s="105">
        <f>IF(D9&lt;0,-D9,0)</f>
        <v>0</v>
      </c>
      <c r="K9" s="164">
        <f>IF(D9&gt;D16,(D9-D16),0)</f>
        <v>0</v>
      </c>
      <c r="L9" s="164">
        <f>D9+H16+H19</f>
        <v>0</v>
      </c>
      <c r="M9" s="164">
        <f>D9-D16-D19-D22</f>
        <v>0</v>
      </c>
      <c r="N9" s="164">
        <f>D9-D16-D19-D22+M15</f>
        <v>0</v>
      </c>
      <c r="O9" s="36"/>
      <c r="P9" s="36"/>
      <c r="R9" s="49"/>
      <c r="S9" s="50"/>
    </row>
    <row r="10" spans="1:22" s="51" customFormat="1" ht="26.25" customHeight="1">
      <c r="A10" s="201" t="s">
        <v>10</v>
      </c>
      <c r="B10" s="201"/>
      <c r="C10" s="110"/>
      <c r="D10" s="101"/>
      <c r="E10" s="122"/>
      <c r="F10" s="105">
        <f>H28</f>
        <v>0</v>
      </c>
      <c r="G10" s="122"/>
      <c r="H10" s="105">
        <f>SUM(D10:F10)</f>
        <v>0</v>
      </c>
      <c r="I10" s="122"/>
      <c r="J10" s="154"/>
      <c r="K10" s="163"/>
      <c r="L10" s="166"/>
      <c r="M10" s="166"/>
      <c r="N10" s="166"/>
      <c r="O10" s="58"/>
      <c r="P10" s="58"/>
    </row>
    <row r="11" spans="1:22" s="51" customFormat="1" ht="26.25" customHeight="1" thickBot="1">
      <c r="A11" s="202" t="s">
        <v>32</v>
      </c>
      <c r="B11" s="202"/>
      <c r="C11" s="110"/>
      <c r="D11" s="102"/>
      <c r="E11" s="122"/>
      <c r="F11" s="158">
        <f>IF(D11&lt;=0,0,IF(H30&gt;0,0,H30))</f>
        <v>0</v>
      </c>
      <c r="G11" s="121"/>
      <c r="H11" s="106"/>
      <c r="I11" s="121"/>
      <c r="J11" s="116"/>
      <c r="K11" s="163"/>
      <c r="L11" s="166"/>
      <c r="M11" s="166"/>
      <c r="N11" s="166"/>
      <c r="O11" s="58"/>
      <c r="P11" s="58"/>
    </row>
    <row r="12" spans="1:22" s="18" customFormat="1" ht="13.5" customHeight="1">
      <c r="A12" s="14"/>
      <c r="B12" s="13"/>
      <c r="C12" s="14"/>
      <c r="D12" s="21"/>
      <c r="E12" s="17"/>
      <c r="F12" s="61"/>
      <c r="G12" s="17"/>
      <c r="H12" s="21"/>
      <c r="I12" s="17"/>
      <c r="J12" s="21"/>
      <c r="K12" s="167"/>
      <c r="L12" s="168"/>
      <c r="M12" s="168"/>
      <c r="N12" s="168"/>
      <c r="O12" s="38"/>
      <c r="P12" s="38"/>
      <c r="Q12" s="6"/>
      <c r="R12" s="6"/>
      <c r="S12" s="6"/>
      <c r="T12" s="6"/>
      <c r="U12" s="6"/>
    </row>
    <row r="13" spans="1:22" s="18" customFormat="1" ht="31.5" customHeight="1">
      <c r="A13" s="198" t="s">
        <v>3</v>
      </c>
      <c r="B13" s="198"/>
      <c r="C13" s="198"/>
      <c r="D13" s="198"/>
      <c r="E13" s="198"/>
      <c r="F13" s="198"/>
      <c r="G13" s="198"/>
      <c r="H13" s="198"/>
      <c r="I13" s="198"/>
      <c r="J13" s="198"/>
      <c r="K13" s="167"/>
      <c r="L13" s="168"/>
      <c r="M13" s="168"/>
      <c r="N13" s="168"/>
      <c r="O13" s="38"/>
      <c r="P13" s="38"/>
      <c r="Q13" s="6"/>
      <c r="R13" s="6"/>
      <c r="S13" s="6"/>
      <c r="T13" s="6"/>
      <c r="U13" s="6"/>
    </row>
    <row r="14" spans="1:22" s="3" customFormat="1" ht="26.85" customHeight="1" thickBot="1">
      <c r="A14" s="9" t="s">
        <v>0</v>
      </c>
      <c r="B14" s="10" t="s">
        <v>1</v>
      </c>
      <c r="C14" s="10"/>
      <c r="D14" s="66" t="s">
        <v>15</v>
      </c>
      <c r="E14" s="62"/>
      <c r="F14" s="62" t="s">
        <v>16</v>
      </c>
      <c r="G14" s="62"/>
      <c r="H14" s="66" t="s">
        <v>17</v>
      </c>
      <c r="I14" s="62"/>
      <c r="J14" s="62" t="s">
        <v>20</v>
      </c>
      <c r="K14" s="169"/>
      <c r="L14" s="169"/>
      <c r="M14" s="169"/>
      <c r="N14" s="170"/>
      <c r="Q14" s="6"/>
      <c r="R14" s="6"/>
      <c r="S14" s="6"/>
      <c r="T14" s="6"/>
      <c r="U14" s="6"/>
    </row>
    <row r="15" spans="1:22" s="4" customFormat="1" ht="33.75" customHeight="1">
      <c r="A15" s="190">
        <v>1</v>
      </c>
      <c r="B15" s="44" t="s">
        <v>5</v>
      </c>
      <c r="C15" s="11"/>
      <c r="D15" s="112"/>
      <c r="E15" s="12"/>
      <c r="F15" s="125"/>
      <c r="G15" s="12"/>
      <c r="H15" s="130">
        <f>IF(D15&lt;0,0,K15+M15)</f>
        <v>0</v>
      </c>
      <c r="I15" s="12"/>
      <c r="J15" s="134">
        <f>IF((D15+H15)&lt;0,0,(D15+H15))</f>
        <v>0</v>
      </c>
      <c r="K15" s="171">
        <f>IF($D$8&lt;0,0,IF(AND($D$15&gt;0,$D$8&gt;=$D$15),-$D$15,IF($D$15=0,0,-$D$8)))</f>
        <v>0</v>
      </c>
      <c r="L15" s="171">
        <f>D15+K15</f>
        <v>0</v>
      </c>
      <c r="M15" s="171">
        <f>IF(AND($L$15&gt;0,$D$9&gt;0),MAX(-$D$9,-$L$15),0)</f>
        <v>0</v>
      </c>
      <c r="N15" s="172"/>
      <c r="O15" s="39"/>
      <c r="P15" s="39"/>
      <c r="S15" s="25"/>
    </row>
    <row r="16" spans="1:22" s="4" customFormat="1" ht="33.75" customHeight="1" thickBot="1">
      <c r="A16" s="191"/>
      <c r="B16" s="45" t="s">
        <v>37</v>
      </c>
      <c r="C16" s="11"/>
      <c r="D16" s="113"/>
      <c r="E16" s="12"/>
      <c r="F16" s="126"/>
      <c r="G16" s="12"/>
      <c r="H16" s="103">
        <f>IF(D16&lt;0,0,IF(K16&gt;0,IF(AND(D16&gt;0,D16&gt;=K16),-K16,IF(D9&lt;0,0,IF(D16=0,0,MAX(-K16,-D16)))),0))</f>
        <v>0</v>
      </c>
      <c r="I16" s="12"/>
      <c r="J16" s="135">
        <f>IF((D16+H16)&lt;0,0,(D16+H16))</f>
        <v>0</v>
      </c>
      <c r="K16" s="171">
        <f>D9+M15</f>
        <v>0</v>
      </c>
      <c r="L16" s="173"/>
      <c r="M16" s="173"/>
      <c r="N16" s="172"/>
      <c r="O16" s="39"/>
      <c r="P16" s="39"/>
      <c r="Q16" s="19"/>
      <c r="R16" s="20"/>
      <c r="S16" s="26"/>
      <c r="T16" s="18"/>
      <c r="U16" s="18"/>
    </row>
    <row r="17" spans="1:22" s="18" customFormat="1" ht="12.6" customHeight="1" thickBot="1">
      <c r="A17" s="13"/>
      <c r="B17" s="15"/>
      <c r="C17" s="14"/>
      <c r="D17" s="68"/>
      <c r="E17" s="17"/>
      <c r="F17" s="21"/>
      <c r="G17" s="17"/>
      <c r="H17" s="21"/>
      <c r="I17" s="17"/>
      <c r="J17" s="21"/>
      <c r="K17" s="167"/>
      <c r="L17" s="174"/>
      <c r="M17" s="174"/>
      <c r="N17" s="174"/>
      <c r="O17" s="40"/>
      <c r="P17" s="40"/>
      <c r="Q17" s="20"/>
      <c r="R17" s="6"/>
      <c r="S17" s="25"/>
      <c r="T17" s="4"/>
      <c r="U17" s="4"/>
    </row>
    <row r="18" spans="1:22" s="4" customFormat="1" ht="33.75" customHeight="1">
      <c r="A18" s="190">
        <v>2</v>
      </c>
      <c r="B18" s="44" t="s">
        <v>11</v>
      </c>
      <c r="C18" s="11"/>
      <c r="D18" s="112"/>
      <c r="E18" s="12"/>
      <c r="F18" s="127"/>
      <c r="G18" s="12"/>
      <c r="H18" s="130">
        <f>IF(AND(D18&gt;0,K8&gt;0),IF(K8&gt;D18,-D18,-K8),0)</f>
        <v>0</v>
      </c>
      <c r="I18" s="12"/>
      <c r="J18" s="134">
        <f>IF((D18+H18)&lt;0,0,(D18+H18))</f>
        <v>0</v>
      </c>
      <c r="K18" s="171">
        <f>D8+H15+H18</f>
        <v>0</v>
      </c>
      <c r="L18" s="172"/>
      <c r="M18" s="172"/>
      <c r="N18" s="172"/>
      <c r="O18" s="39"/>
      <c r="P18" s="39"/>
      <c r="Q18" s="6"/>
      <c r="R18" s="6"/>
      <c r="S18" s="25"/>
    </row>
    <row r="19" spans="1:22" s="51" customFormat="1" ht="33.75" customHeight="1" thickBot="1">
      <c r="A19" s="203"/>
      <c r="B19" s="45" t="s">
        <v>6</v>
      </c>
      <c r="C19" s="110"/>
      <c r="D19" s="114"/>
      <c r="E19" s="122"/>
      <c r="F19" s="116"/>
      <c r="G19" s="122"/>
      <c r="H19" s="131">
        <f>IF(AND(K19&gt;0,D19&gt;0),MAX(-D19,-K19),0)</f>
        <v>0</v>
      </c>
      <c r="I19" s="122"/>
      <c r="J19" s="136">
        <f>IF((D19+H19)&lt;0,0,(D19+H19))</f>
        <v>0</v>
      </c>
      <c r="K19" s="171">
        <f>K16+H16</f>
        <v>0</v>
      </c>
      <c r="L19" s="59"/>
      <c r="M19" s="59"/>
      <c r="N19" s="59"/>
      <c r="O19" s="36"/>
      <c r="P19" s="36"/>
      <c r="Q19" s="49"/>
      <c r="R19" s="52"/>
      <c r="S19" s="53"/>
      <c r="T19" s="54"/>
      <c r="U19" s="54"/>
    </row>
    <row r="20" spans="1:22" s="14" customFormat="1" ht="12.6" customHeight="1" thickBot="1">
      <c r="A20" s="13"/>
      <c r="B20" s="15"/>
      <c r="D20" s="68"/>
      <c r="E20" s="17"/>
      <c r="F20" s="21"/>
      <c r="G20" s="17"/>
      <c r="H20" s="21"/>
      <c r="I20" s="17"/>
      <c r="J20" s="21"/>
      <c r="K20" s="175"/>
      <c r="L20" s="175"/>
      <c r="M20" s="175"/>
      <c r="N20" s="175"/>
      <c r="O20" s="41"/>
      <c r="P20" s="41"/>
      <c r="Q20" s="32"/>
      <c r="R20" s="6"/>
      <c r="S20" s="25"/>
      <c r="T20" s="4"/>
      <c r="U20" s="4"/>
    </row>
    <row r="21" spans="1:22" s="54" customFormat="1" ht="33.75" customHeight="1" thickBot="1">
      <c r="A21" s="190">
        <v>3</v>
      </c>
      <c r="B21" s="44" t="s">
        <v>13</v>
      </c>
      <c r="C21" s="110"/>
      <c r="D21" s="112"/>
      <c r="E21" s="122"/>
      <c r="F21" s="127"/>
      <c r="G21" s="122"/>
      <c r="H21" s="104">
        <f>IF(AND(K18&gt;0,D21&gt;0),MAX(-D21,-K18),0)</f>
        <v>0</v>
      </c>
      <c r="I21" s="122"/>
      <c r="J21" s="134">
        <f>IF((D21+H21)&lt;0,0,(D21+H21))</f>
        <v>0</v>
      </c>
      <c r="K21" s="176"/>
      <c r="L21" s="176"/>
      <c r="M21" s="176"/>
      <c r="N21" s="176"/>
      <c r="O21" s="28"/>
      <c r="P21" s="28"/>
      <c r="Q21" s="52"/>
      <c r="R21" s="49"/>
      <c r="S21" s="50"/>
      <c r="T21" s="51"/>
      <c r="U21" s="51"/>
    </row>
    <row r="22" spans="1:22" s="51" customFormat="1" ht="33.75" customHeight="1" thickBot="1">
      <c r="A22" s="203"/>
      <c r="B22" s="45" t="s">
        <v>27</v>
      </c>
      <c r="C22" s="110"/>
      <c r="D22" s="114"/>
      <c r="E22" s="122"/>
      <c r="F22" s="128">
        <f>J9</f>
        <v>0</v>
      </c>
      <c r="G22" s="122"/>
      <c r="H22" s="131">
        <f>IF(AND(K22&gt;0,D22&gt;0),MAX(-D22,-K22),0)</f>
        <v>0</v>
      </c>
      <c r="I22" s="122"/>
      <c r="J22" s="135">
        <f>IF((D22+F22+H22)&lt;0,0,(D22+F22+H22))</f>
        <v>0</v>
      </c>
      <c r="K22" s="171">
        <f>K19+H19</f>
        <v>0</v>
      </c>
      <c r="L22" s="171">
        <f>K22+H22</f>
        <v>0</v>
      </c>
      <c r="M22" s="163"/>
      <c r="N22" s="163"/>
      <c r="O22" s="30"/>
      <c r="P22" s="36"/>
      <c r="Q22" s="36"/>
      <c r="R22" s="49"/>
      <c r="S22" s="52"/>
      <c r="T22" s="53"/>
      <c r="U22" s="54"/>
    </row>
    <row r="23" spans="1:22" s="14" customFormat="1" ht="12.6" customHeight="1" thickBot="1">
      <c r="A23" s="55"/>
      <c r="B23" s="13"/>
      <c r="C23" s="15"/>
      <c r="D23" s="69"/>
      <c r="E23" s="16"/>
      <c r="F23" s="21"/>
      <c r="G23" s="21"/>
      <c r="H23" s="21"/>
      <c r="I23" s="17"/>
      <c r="J23" s="21"/>
      <c r="K23" s="96"/>
      <c r="L23" s="177"/>
      <c r="M23" s="177"/>
      <c r="N23" s="177"/>
      <c r="O23" s="31"/>
      <c r="P23" s="41"/>
      <c r="Q23" s="41"/>
      <c r="R23" s="32"/>
      <c r="S23" s="6"/>
      <c r="T23" s="25"/>
      <c r="U23" s="4"/>
    </row>
    <row r="24" spans="1:22" s="4" customFormat="1" ht="33.75" customHeight="1" thickBot="1">
      <c r="A24" s="190">
        <v>4</v>
      </c>
      <c r="B24" s="44" t="s">
        <v>14</v>
      </c>
      <c r="C24" s="11"/>
      <c r="D24" s="112"/>
      <c r="E24" s="12">
        <f>--200</f>
        <v>200</v>
      </c>
      <c r="F24" s="112"/>
      <c r="G24" s="12"/>
      <c r="H24" s="132"/>
      <c r="I24" s="12"/>
      <c r="J24" s="137"/>
      <c r="K24" s="178" t="str">
        <f>IF(AND(H25&lt;0,(D24+F24)&lt;-H25),"yes","no")</f>
        <v>no</v>
      </c>
      <c r="L24" s="173"/>
      <c r="M24" s="173"/>
      <c r="N24" s="173"/>
      <c r="O24" s="39"/>
      <c r="P24" s="39"/>
      <c r="Q24" s="6"/>
      <c r="R24" s="6"/>
      <c r="S24" s="25"/>
    </row>
    <row r="25" spans="1:22" s="4" customFormat="1" ht="33.75" customHeight="1" thickBot="1">
      <c r="A25" s="204"/>
      <c r="B25" s="99" t="s">
        <v>12</v>
      </c>
      <c r="C25" s="11"/>
      <c r="D25" s="115"/>
      <c r="E25" s="12"/>
      <c r="F25" s="115"/>
      <c r="G25" s="12"/>
      <c r="H25" s="112"/>
      <c r="I25" s="12"/>
      <c r="J25" s="138"/>
      <c r="K25" s="178" t="str">
        <f>IF((D24+F24)&lt;-H25,"ja","nej")</f>
        <v>nej</v>
      </c>
      <c r="L25" s="179"/>
      <c r="M25" s="173"/>
      <c r="N25" s="173"/>
      <c r="O25" s="39"/>
      <c r="P25" s="39"/>
      <c r="Q25" s="6"/>
      <c r="R25" s="6"/>
      <c r="S25" s="25"/>
    </row>
    <row r="26" spans="1:22" s="51" customFormat="1" ht="33.75" customHeight="1" thickBot="1">
      <c r="A26" s="203"/>
      <c r="B26" s="47" t="s">
        <v>4</v>
      </c>
      <c r="C26" s="110"/>
      <c r="D26" s="116"/>
      <c r="E26" s="122"/>
      <c r="F26" s="116"/>
      <c r="G26" s="122"/>
      <c r="H26" s="156">
        <f>IF(D9&lt;0,0,IF(L22=0,0,IF(L22&gt;0,MAX(-L22,-(D24+F24),IF(H25&gt;0,K26,IF(K25="ja",K26,IF(D9&lt;0,0,IF(AND(D24&lt;=0,F24&lt;=0),0,IF(N9&gt;0,MAX(-N9,-(D24+F24+H25)),0)))))))))</f>
        <v>0</v>
      </c>
      <c r="I26" s="122"/>
      <c r="J26" s="139">
        <f>IF(OR(D24&lt;0,F24&lt;0),0,IF(K24="yes",D24+F24+H26,IF(H25&gt;0,D24+F24+H26,IF((D24+F24+H25+H26)&lt;0,0,(D24+F24+H25+H26)))))</f>
        <v>0</v>
      </c>
      <c r="K26" s="180">
        <f>MAX(-(D24+F24),-D9)</f>
        <v>0</v>
      </c>
      <c r="L26" s="179"/>
      <c r="M26" s="163"/>
      <c r="N26" s="163"/>
      <c r="O26" s="155"/>
      <c r="P26" s="36"/>
      <c r="Q26" s="49"/>
      <c r="R26" s="52"/>
      <c r="S26" s="53"/>
      <c r="T26" s="54"/>
      <c r="U26" s="54"/>
    </row>
    <row r="27" spans="1:22" s="14" customFormat="1" ht="12.6" customHeight="1" thickBot="1">
      <c r="A27" s="13"/>
      <c r="B27" s="15"/>
      <c r="D27" s="21"/>
      <c r="E27" s="17"/>
      <c r="F27" s="21"/>
      <c r="G27" s="17"/>
      <c r="H27" s="21"/>
      <c r="I27" s="17"/>
      <c r="J27" s="21"/>
      <c r="K27" s="177"/>
      <c r="L27" s="177"/>
      <c r="M27" s="177"/>
      <c r="N27" s="177"/>
      <c r="O27" s="41"/>
      <c r="P27" s="41"/>
      <c r="Q27" s="32"/>
      <c r="R27" s="4"/>
      <c r="S27" s="4"/>
      <c r="T27" s="4"/>
      <c r="U27" s="4"/>
    </row>
    <row r="28" spans="1:22" s="4" customFormat="1" ht="33.75" customHeight="1" thickBot="1">
      <c r="A28" s="29">
        <v>5</v>
      </c>
      <c r="B28" s="46" t="s">
        <v>38</v>
      </c>
      <c r="C28" s="11"/>
      <c r="D28" s="117"/>
      <c r="E28" s="12"/>
      <c r="F28" s="129"/>
      <c r="G28" s="12"/>
      <c r="H28" s="133">
        <f>IF(AND(D10&gt;0,D28&gt;0),IF(D28&gt;D10,-D10,-D28),0)</f>
        <v>0</v>
      </c>
      <c r="I28" s="12"/>
      <c r="J28" s="140">
        <f>IF((D28+H28)&lt;0,0,(D28+H28))</f>
        <v>0</v>
      </c>
      <c r="K28" s="173"/>
      <c r="L28" s="181"/>
      <c r="M28" s="181"/>
      <c r="N28" s="181"/>
      <c r="O28" s="37"/>
      <c r="P28" s="37"/>
    </row>
    <row r="29" spans="1:22" s="55" customFormat="1" ht="12.6" customHeight="1" thickBot="1">
      <c r="A29" s="48"/>
      <c r="B29" s="56"/>
      <c r="C29" s="11"/>
      <c r="D29" s="21"/>
      <c r="E29" s="17"/>
      <c r="F29" s="21"/>
      <c r="G29" s="17"/>
      <c r="H29" s="21"/>
      <c r="I29" s="17"/>
      <c r="J29" s="21"/>
      <c r="K29" s="173"/>
      <c r="L29" s="181"/>
      <c r="M29" s="181"/>
      <c r="N29" s="181"/>
      <c r="O29" s="37"/>
      <c r="P29" s="37"/>
    </row>
    <row r="30" spans="1:22" s="51" customFormat="1" ht="33.75" customHeight="1" thickBot="1">
      <c r="A30" s="57">
        <v>6</v>
      </c>
      <c r="B30" s="46" t="s">
        <v>36</v>
      </c>
      <c r="C30" s="110"/>
      <c r="D30" s="118"/>
      <c r="E30" s="122"/>
      <c r="F30" s="129"/>
      <c r="G30" s="121"/>
      <c r="H30" s="118"/>
      <c r="I30" s="121"/>
      <c r="J30" s="157">
        <f>IF(D30&lt;0,0,IF(H30&gt;0,D30,IF((D30+H30)&lt;0,0,(D30+H30))))</f>
        <v>0</v>
      </c>
      <c r="K30" s="163"/>
      <c r="L30" s="166"/>
      <c r="M30" s="166"/>
      <c r="N30" s="166"/>
      <c r="O30" s="185"/>
      <c r="P30" s="58"/>
    </row>
    <row r="31" spans="1:22" s="14" customFormat="1" ht="16.5" customHeight="1" thickBot="1">
      <c r="A31" s="205" t="s">
        <v>25</v>
      </c>
      <c r="B31" s="205"/>
      <c r="C31" s="206"/>
      <c r="D31" s="68"/>
      <c r="E31" s="17"/>
      <c r="F31" s="153"/>
      <c r="G31" s="17"/>
      <c r="H31" s="21"/>
      <c r="I31" s="17"/>
      <c r="J31" s="21"/>
      <c r="K31" s="177"/>
      <c r="L31" s="182"/>
      <c r="M31" s="182"/>
      <c r="N31" s="182"/>
      <c r="O31" s="185"/>
      <c r="P31" s="42"/>
    </row>
    <row r="32" spans="1:22" s="18" customFormat="1" ht="33.75" customHeight="1" thickBot="1">
      <c r="A32" s="68"/>
      <c r="B32" s="68"/>
      <c r="C32" s="14"/>
      <c r="D32" s="68"/>
      <c r="E32" s="17"/>
      <c r="F32" s="21"/>
      <c r="G32" s="17"/>
      <c r="H32" s="67" t="s">
        <v>39</v>
      </c>
      <c r="I32" s="123"/>
      <c r="J32" s="71">
        <f>J15+J16+J18+J19+J21+J22+J26+J28+J30</f>
        <v>0</v>
      </c>
      <c r="K32" s="167"/>
      <c r="L32" s="168"/>
      <c r="M32" s="168"/>
      <c r="N32" s="168"/>
      <c r="O32" s="38"/>
      <c r="P32" s="38"/>
      <c r="Q32" s="4"/>
      <c r="R32" s="4"/>
      <c r="S32" s="4"/>
      <c r="T32" s="4"/>
      <c r="U32" s="4"/>
      <c r="V32" s="4"/>
    </row>
    <row r="33" spans="1:19" s="4" customFormat="1" ht="33.75" customHeight="1">
      <c r="A33" s="185"/>
      <c r="B33" s="186"/>
      <c r="C33" s="14"/>
      <c r="D33" s="186"/>
      <c r="E33" s="32"/>
      <c r="F33" s="186"/>
      <c r="G33" s="32"/>
      <c r="H33" s="186"/>
      <c r="I33" s="32"/>
      <c r="J33" s="186"/>
      <c r="K33" s="173"/>
      <c r="L33" s="173"/>
      <c r="M33" s="173"/>
      <c r="N33" s="173"/>
      <c r="O33" s="39"/>
      <c r="P33" s="39"/>
      <c r="Q33" s="6"/>
      <c r="R33" s="6"/>
      <c r="S33" s="25"/>
    </row>
    <row r="34" spans="1:19" s="4" customFormat="1" ht="5.25" customHeight="1">
      <c r="A34" s="21"/>
      <c r="B34" s="87"/>
      <c r="C34" s="14"/>
      <c r="D34" s="186"/>
      <c r="E34" s="32"/>
      <c r="F34" s="186"/>
      <c r="G34" s="32"/>
      <c r="H34" s="186"/>
      <c r="I34" s="32"/>
      <c r="J34" s="186"/>
      <c r="K34" s="173"/>
      <c r="L34" s="173"/>
      <c r="M34" s="173"/>
      <c r="N34" s="173"/>
      <c r="O34" s="39"/>
      <c r="P34" s="39"/>
      <c r="Q34" s="6"/>
      <c r="R34" s="6"/>
      <c r="S34" s="25"/>
    </row>
    <row r="35" spans="1:19" s="4" customFormat="1" ht="15" customHeight="1">
      <c r="A35" s="18"/>
      <c r="B35" s="18"/>
      <c r="C35" s="14"/>
      <c r="D35" s="186"/>
      <c r="E35" s="32"/>
      <c r="F35" s="186"/>
      <c r="G35" s="32"/>
      <c r="H35" s="186"/>
      <c r="I35" s="32"/>
      <c r="J35" s="186"/>
      <c r="K35" s="172"/>
      <c r="L35" s="172"/>
      <c r="M35" s="172"/>
      <c r="N35" s="172"/>
      <c r="O35" s="39"/>
      <c r="P35" s="39"/>
      <c r="Q35" s="6"/>
      <c r="R35" s="6"/>
      <c r="S35" s="25"/>
    </row>
    <row r="36" spans="1:19" s="4" customFormat="1" ht="21.75" customHeight="1">
      <c r="C36" s="11"/>
      <c r="D36" s="63"/>
      <c r="E36" s="123"/>
      <c r="F36" s="63"/>
      <c r="G36" s="123"/>
      <c r="H36" s="63"/>
      <c r="I36" s="123"/>
      <c r="J36" s="63"/>
      <c r="K36" s="172"/>
      <c r="L36" s="172"/>
      <c r="M36" s="172"/>
      <c r="N36" s="172"/>
      <c r="O36" s="39"/>
      <c r="P36" s="39"/>
      <c r="Q36" s="6"/>
      <c r="R36" s="6"/>
      <c r="S36" s="25"/>
    </row>
    <row r="37" spans="1:19" s="4" customFormat="1" ht="18" customHeight="1">
      <c r="C37" s="11"/>
      <c r="D37" s="63"/>
      <c r="E37" s="123"/>
      <c r="F37" s="63"/>
      <c r="G37" s="123"/>
      <c r="H37" s="63"/>
      <c r="I37" s="123"/>
      <c r="J37" s="63"/>
      <c r="K37" s="172"/>
      <c r="L37" s="172"/>
      <c r="M37" s="172"/>
      <c r="N37" s="172"/>
      <c r="O37" s="39"/>
      <c r="P37" s="39"/>
      <c r="Q37" s="6"/>
      <c r="R37" s="6"/>
      <c r="S37" s="25"/>
    </row>
    <row r="38" spans="1:19" s="4" customFormat="1" ht="18" customHeight="1">
      <c r="C38" s="11"/>
      <c r="D38" s="63"/>
      <c r="E38" s="123"/>
      <c r="F38" s="63"/>
      <c r="G38" s="123"/>
      <c r="H38" s="63"/>
      <c r="I38" s="123"/>
      <c r="J38" s="63"/>
      <c r="K38" s="172"/>
      <c r="L38" s="172"/>
      <c r="M38" s="172"/>
      <c r="N38" s="172"/>
      <c r="O38" s="39"/>
      <c r="P38" s="39"/>
      <c r="Q38" s="6"/>
      <c r="R38" s="6"/>
      <c r="S38" s="25"/>
    </row>
    <row r="39" spans="1:19" s="4" customFormat="1" ht="18" customHeight="1">
      <c r="C39" s="11"/>
      <c r="D39" s="63"/>
      <c r="E39" s="123"/>
      <c r="F39" s="63"/>
      <c r="G39" s="123"/>
      <c r="H39" s="63"/>
      <c r="I39" s="123"/>
      <c r="J39" s="63"/>
      <c r="K39" s="172"/>
      <c r="L39" s="172"/>
      <c r="M39" s="172"/>
      <c r="N39" s="172"/>
      <c r="O39" s="39"/>
      <c r="P39" s="39"/>
      <c r="Q39" s="6"/>
      <c r="R39" s="6"/>
      <c r="S39" s="25"/>
    </row>
    <row r="40" spans="1:19" s="4" customFormat="1" ht="18.75" customHeight="1">
      <c r="C40" s="11"/>
      <c r="D40" s="63"/>
      <c r="E40" s="123"/>
      <c r="F40" s="63"/>
      <c r="G40" s="123"/>
      <c r="H40" s="63"/>
      <c r="I40" s="123"/>
      <c r="J40" s="63"/>
      <c r="K40" s="172"/>
      <c r="L40" s="172"/>
      <c r="M40" s="172"/>
      <c r="N40" s="172"/>
      <c r="O40" s="39"/>
      <c r="P40" s="39"/>
      <c r="Q40" s="6"/>
      <c r="R40" s="6"/>
      <c r="S40" s="25"/>
    </row>
    <row r="41" spans="1:19" s="4" customFormat="1" ht="24" customHeight="1">
      <c r="C41" s="11"/>
      <c r="D41" s="63"/>
      <c r="E41" s="123"/>
      <c r="F41" s="63"/>
      <c r="G41" s="123"/>
      <c r="H41" s="63"/>
      <c r="I41" s="123"/>
      <c r="J41" s="63"/>
      <c r="K41" s="172"/>
      <c r="L41" s="172"/>
      <c r="M41" s="172"/>
      <c r="N41" s="172"/>
      <c r="O41" s="39"/>
      <c r="P41" s="39"/>
      <c r="Q41" s="6"/>
      <c r="R41" s="6"/>
      <c r="S41" s="25"/>
    </row>
    <row r="42" spans="1:19" s="4" customFormat="1" ht="24" customHeight="1">
      <c r="C42" s="11"/>
      <c r="D42" s="63"/>
      <c r="E42" s="123"/>
      <c r="F42" s="63"/>
      <c r="G42" s="123"/>
      <c r="H42" s="63"/>
      <c r="I42" s="123"/>
      <c r="J42" s="63"/>
      <c r="K42" s="172"/>
      <c r="L42" s="172"/>
      <c r="M42" s="172"/>
      <c r="N42" s="172"/>
      <c r="O42" s="39"/>
      <c r="P42" s="39"/>
      <c r="Q42" s="6"/>
      <c r="R42" s="6"/>
      <c r="S42" s="25"/>
    </row>
    <row r="43" spans="1:19" s="4" customFormat="1" ht="24" customHeight="1">
      <c r="C43" s="11"/>
      <c r="D43" s="63"/>
      <c r="E43" s="123"/>
      <c r="F43" s="63"/>
      <c r="G43" s="123"/>
      <c r="H43" s="63"/>
      <c r="I43" s="123"/>
      <c r="J43" s="63"/>
      <c r="K43" s="172"/>
      <c r="L43" s="172"/>
      <c r="M43" s="172"/>
      <c r="N43" s="172"/>
      <c r="O43" s="39"/>
      <c r="P43" s="39"/>
      <c r="Q43" s="6"/>
      <c r="R43" s="6"/>
      <c r="S43" s="25"/>
    </row>
    <row r="44" spans="1:19" s="4" customFormat="1" ht="24" customHeight="1">
      <c r="C44" s="11"/>
      <c r="D44" s="63"/>
      <c r="E44" s="123"/>
      <c r="F44" s="63"/>
      <c r="G44" s="123"/>
      <c r="H44" s="63"/>
      <c r="I44" s="123"/>
      <c r="J44" s="63"/>
      <c r="K44" s="172"/>
      <c r="L44" s="172"/>
      <c r="M44" s="172"/>
      <c r="N44" s="172"/>
      <c r="O44" s="39"/>
      <c r="P44" s="39"/>
      <c r="Q44" s="6"/>
      <c r="R44" s="6"/>
      <c r="S44" s="25"/>
    </row>
    <row r="45" spans="1:19" s="4" customFormat="1" ht="24" customHeight="1">
      <c r="C45" s="11"/>
      <c r="D45" s="63"/>
      <c r="E45" s="123"/>
      <c r="F45" s="63"/>
      <c r="G45" s="123"/>
      <c r="H45" s="63"/>
      <c r="I45" s="123"/>
      <c r="J45" s="63"/>
      <c r="K45" s="172"/>
      <c r="L45" s="172"/>
      <c r="M45" s="172"/>
      <c r="N45" s="172"/>
      <c r="O45" s="39"/>
      <c r="P45" s="39"/>
      <c r="Q45" s="6"/>
      <c r="R45" s="6"/>
      <c r="S45" s="25"/>
    </row>
    <row r="46" spans="1:19" s="4" customFormat="1" ht="24" customHeight="1">
      <c r="C46" s="11"/>
      <c r="D46" s="63"/>
      <c r="E46" s="123"/>
      <c r="F46" s="63"/>
      <c r="G46" s="123"/>
      <c r="H46" s="63"/>
      <c r="I46" s="123"/>
      <c r="J46" s="63"/>
      <c r="K46" s="172"/>
      <c r="L46" s="172"/>
      <c r="M46" s="172"/>
      <c r="N46" s="172"/>
      <c r="O46" s="39"/>
      <c r="P46" s="39"/>
      <c r="Q46" s="6"/>
      <c r="R46" s="6"/>
      <c r="S46" s="25"/>
    </row>
    <row r="47" spans="1:19" s="4" customFormat="1" ht="24" customHeight="1">
      <c r="C47" s="11"/>
      <c r="D47" s="63"/>
      <c r="E47" s="123"/>
      <c r="F47" s="63"/>
      <c r="G47" s="123"/>
      <c r="H47" s="63"/>
      <c r="I47" s="123"/>
      <c r="J47" s="63"/>
      <c r="K47" s="172"/>
      <c r="L47" s="172"/>
      <c r="M47" s="172"/>
      <c r="N47" s="172"/>
      <c r="O47" s="39"/>
      <c r="P47" s="39"/>
      <c r="Q47" s="6"/>
      <c r="R47" s="6"/>
      <c r="S47" s="25"/>
    </row>
    <row r="48" spans="1:19" s="4" customFormat="1" ht="24" customHeight="1">
      <c r="C48" s="11"/>
      <c r="D48" s="63"/>
      <c r="E48" s="123"/>
      <c r="F48" s="63"/>
      <c r="G48" s="123"/>
      <c r="H48" s="63"/>
      <c r="I48" s="123"/>
      <c r="J48" s="63"/>
      <c r="K48" s="172"/>
      <c r="L48" s="172"/>
      <c r="M48" s="172"/>
      <c r="N48" s="172"/>
      <c r="O48" s="39"/>
      <c r="P48" s="39"/>
      <c r="Q48" s="6"/>
      <c r="R48" s="6"/>
      <c r="S48" s="25"/>
    </row>
    <row r="49" spans="3:21" s="4" customFormat="1" ht="24" customHeight="1">
      <c r="C49" s="11"/>
      <c r="D49" s="63"/>
      <c r="E49" s="123"/>
      <c r="F49" s="63"/>
      <c r="G49" s="123"/>
      <c r="H49" s="63"/>
      <c r="I49" s="123"/>
      <c r="J49" s="63"/>
      <c r="K49" s="172"/>
      <c r="L49" s="172"/>
      <c r="M49" s="172"/>
      <c r="N49" s="172"/>
      <c r="O49" s="39"/>
      <c r="P49" s="39"/>
      <c r="Q49" s="6"/>
      <c r="R49" s="6"/>
      <c r="S49" s="25"/>
    </row>
    <row r="50" spans="3:21" s="4" customFormat="1" ht="24" customHeight="1">
      <c r="C50" s="11"/>
      <c r="D50" s="63"/>
      <c r="E50" s="123"/>
      <c r="F50" s="63"/>
      <c r="G50" s="123"/>
      <c r="H50" s="63"/>
      <c r="I50" s="123"/>
      <c r="J50" s="63"/>
      <c r="K50" s="172"/>
      <c r="L50" s="172"/>
      <c r="M50" s="172"/>
      <c r="N50" s="172"/>
      <c r="O50" s="39"/>
      <c r="P50" s="39"/>
      <c r="Q50" s="6"/>
      <c r="R50" s="6"/>
      <c r="S50" s="25"/>
    </row>
    <row r="51" spans="3:21" s="4" customFormat="1" ht="24" customHeight="1">
      <c r="C51" s="11"/>
      <c r="D51" s="63"/>
      <c r="E51" s="123"/>
      <c r="F51" s="63"/>
      <c r="G51" s="123"/>
      <c r="H51" s="63"/>
      <c r="I51" s="123"/>
      <c r="J51" s="63"/>
      <c r="K51" s="172"/>
      <c r="L51" s="172"/>
      <c r="M51" s="172"/>
      <c r="N51" s="172"/>
      <c r="O51" s="39"/>
      <c r="P51" s="39"/>
      <c r="Q51" s="6"/>
      <c r="R51" s="6"/>
      <c r="S51" s="25"/>
    </row>
    <row r="52" spans="3:21" s="4" customFormat="1" ht="24" customHeight="1">
      <c r="C52" s="11"/>
      <c r="D52" s="63"/>
      <c r="E52" s="123"/>
      <c r="F52" s="63"/>
      <c r="G52" s="123"/>
      <c r="H52" s="63"/>
      <c r="I52" s="123"/>
      <c r="J52" s="63"/>
      <c r="K52" s="172"/>
      <c r="L52" s="172"/>
      <c r="M52" s="172"/>
      <c r="N52" s="172"/>
      <c r="O52" s="39"/>
      <c r="P52" s="39"/>
      <c r="Q52" s="6"/>
      <c r="R52" s="6"/>
      <c r="S52" s="25"/>
    </row>
    <row r="53" spans="3:21" s="4" customFormat="1" ht="24" customHeight="1">
      <c r="C53" s="11"/>
      <c r="D53" s="63"/>
      <c r="E53" s="123"/>
      <c r="F53" s="63"/>
      <c r="G53" s="123"/>
      <c r="H53" s="63"/>
      <c r="I53" s="123"/>
      <c r="J53" s="63"/>
      <c r="K53" s="172"/>
      <c r="L53" s="172"/>
      <c r="M53" s="172"/>
      <c r="N53" s="172"/>
      <c r="O53" s="39"/>
      <c r="P53" s="39"/>
      <c r="Q53" s="6"/>
      <c r="R53" s="7"/>
      <c r="S53" s="27"/>
      <c r="T53" s="1"/>
      <c r="U53" s="1"/>
    </row>
  </sheetData>
  <sheetProtection insertHyperlinks="0" autoFilter="0"/>
  <conditionalFormatting sqref="H25">
    <cfRule type="cellIs" dxfId="12" priority="30" operator="greaterThan">
      <formula>0</formula>
    </cfRule>
  </conditionalFormatting>
  <conditionalFormatting sqref="D11">
    <cfRule type="cellIs" dxfId="11" priority="28" operator="lessThan">
      <formula>0</formula>
    </cfRule>
  </conditionalFormatting>
  <conditionalFormatting sqref="D15">
    <cfRule type="cellIs" dxfId="10" priority="26" operator="lessThan">
      <formula>0</formula>
    </cfRule>
  </conditionalFormatting>
  <conditionalFormatting sqref="D16">
    <cfRule type="cellIs" dxfId="9" priority="24" operator="lessThan">
      <formula>0</formula>
    </cfRule>
  </conditionalFormatting>
  <conditionalFormatting sqref="D18">
    <cfRule type="cellIs" dxfId="8" priority="22" operator="lessThan">
      <formula>0</formula>
    </cfRule>
  </conditionalFormatting>
  <conditionalFormatting sqref="D19">
    <cfRule type="cellIs" dxfId="7" priority="20" operator="lessThan">
      <formula>0</formula>
    </cfRule>
  </conditionalFormatting>
  <conditionalFormatting sqref="D21">
    <cfRule type="cellIs" dxfId="6" priority="18" operator="lessThan">
      <formula>0</formula>
    </cfRule>
  </conditionalFormatting>
  <conditionalFormatting sqref="D22">
    <cfRule type="cellIs" dxfId="5" priority="16" operator="lessThan">
      <formula>0</formula>
    </cfRule>
  </conditionalFormatting>
  <conditionalFormatting sqref="D24">
    <cfRule type="cellIs" dxfId="4" priority="14" operator="lessThan">
      <formula>0</formula>
    </cfRule>
  </conditionalFormatting>
  <conditionalFormatting sqref="F24">
    <cfRule type="cellIs" dxfId="3" priority="12" operator="lessThan">
      <formula>0</formula>
    </cfRule>
  </conditionalFormatting>
  <conditionalFormatting sqref="D28">
    <cfRule type="cellIs" dxfId="2" priority="10" operator="lessThan">
      <formula>0</formula>
    </cfRule>
  </conditionalFormatting>
  <conditionalFormatting sqref="D30">
    <cfRule type="cellIs" dxfId="1" priority="8" operator="lessThan">
      <formula>0</formula>
    </cfRule>
  </conditionalFormatting>
  <conditionalFormatting sqref="H30">
    <cfRule type="cellIs" dxfId="0" priority="5" operator="greaterThan">
      <formula>0</formula>
    </cfRule>
  </conditionalFormatting>
  <dataValidations count="4">
    <dataValidation type="custom" showInputMessage="1" showErrorMessage="1" error="Fejl:_x000a_Der er indtastet større beløb end ”Primosaldo” + ”Årets tab”." sqref="H25" xr:uid="{00000000-0002-0000-0100-000000000000}">
      <formula1>H25&gt;=-(D24+F24)</formula1>
    </dataValidation>
    <dataValidation type="custom" showInputMessage="1" showErrorMessage="1" error="Fejl: _x000a_Der er indtastet større beløb end ”Primo”_x000a_eller _x000a_Der er indtastet større beløb end ”Årets nettogevinst” (felt D11)" sqref="H30" xr:uid="{00000000-0002-0000-0100-000001000000}">
      <formula1>AND(-H30&lt;=D11,H30&gt;=-(D30+F30))</formula1>
    </dataValidation>
    <dataValidation type="custom" showInputMessage="1" showErrorMessage="1" error="Fejl:_x000a_Der er indtastet i både 3A og 3B. Kun et af felterne kan benyttes. Se vejledning indsat i kommentarfelt A21+22.    " sqref="D21" xr:uid="{00000000-0002-0000-0100-000002000000}">
      <formula1>OR(D21=0,D22=0)</formula1>
    </dataValidation>
    <dataValidation type="custom" showInputMessage="1" showErrorMessage="1" error="Fejl:_x000a_Der er indtastet i både 3A og 3B. Kun et af felterne kan benyttes. Se vejledning indsat i kommentarfelt A21+22.    " sqref="D22" xr:uid="{00000000-0002-0000-0100-000003000000}">
      <formula1>OR(D21=0,D22=0)</formula1>
    </dataValidation>
  </dataValidations>
  <pageMargins left="0.43307086614173229" right="0.31496062992125984" top="0.31496062992125984" bottom="0" header="0.31496062992125984" footer="0.31496062992125984"/>
  <pageSetup paperSize="9" scale="71" orientation="landscape" r:id="rId1"/>
  <ignoredErrors>
    <ignoredError sqref="H9" formula="1"/>
    <ignoredError sqref="K24:K26 L22" unlockedFormula="1"/>
  </ignoredErrors>
  <legacyDrawing r:id="rId2"/>
  <extLst>
    <ext xmlns:x14="http://schemas.microsoft.com/office/spreadsheetml/2009/9/main" uri="{78C0D931-6437-407d-A8EE-F0AAD7539E65}">
      <x14:conditionalFormattings>
        <x14:conditionalFormatting xmlns:xm="http://schemas.microsoft.com/office/excel/2006/main">
          <x14:cfRule type="iconSet" priority="31" id="{941B90C9-776F-4419-8782-AC489F4C96CB}">
            <x14:iconSet custom="1">
              <x14:cfvo type="percent">
                <xm:f>0</xm:f>
              </x14:cfvo>
              <x14:cfvo type="num">
                <xm:f>0</xm:f>
              </x14:cfvo>
              <x14:cfvo type="num" gte="0">
                <xm:f>0</xm:f>
              </x14:cfvo>
              <x14:cfIcon iconSet="NoIcons" iconId="0"/>
              <x14:cfIcon iconSet="NoIcons" iconId="0"/>
              <x14:cfIcon iconSet="3Symbols2" iconId="0"/>
            </x14:iconSet>
          </x14:cfRule>
          <xm:sqref>H25</xm:sqref>
        </x14:conditionalFormatting>
        <x14:conditionalFormatting xmlns:xm="http://schemas.microsoft.com/office/excel/2006/main">
          <x14:cfRule type="iconSet" priority="29" id="{B55A2ABF-FE24-4DAF-A4BA-7C1A2D6C035D}">
            <x14:iconSet custom="1">
              <x14:cfvo type="percent">
                <xm:f>0</xm:f>
              </x14:cfvo>
              <x14:cfvo type="num">
                <xm:f>0</xm:f>
              </x14:cfvo>
              <x14:cfvo type="num">
                <xm:f>0</xm:f>
              </x14:cfvo>
              <x14:cfIcon iconSet="3Symbols2" iconId="0"/>
              <x14:cfIcon iconSet="NoIcons" iconId="0"/>
              <x14:cfIcon iconSet="NoIcons" iconId="0"/>
            </x14:iconSet>
          </x14:cfRule>
          <xm:sqref>D11</xm:sqref>
        </x14:conditionalFormatting>
        <x14:conditionalFormatting xmlns:xm="http://schemas.microsoft.com/office/excel/2006/main">
          <x14:cfRule type="iconSet" priority="27" id="{184746A6-CF3B-4098-B863-B6194AEB4C9E}">
            <x14:iconSet custom="1">
              <x14:cfvo type="percent">
                <xm:f>0</xm:f>
              </x14:cfvo>
              <x14:cfvo type="num">
                <xm:f>0</xm:f>
              </x14:cfvo>
              <x14:cfvo type="num">
                <xm:f>0</xm:f>
              </x14:cfvo>
              <x14:cfIcon iconSet="3Symbols2" iconId="0"/>
              <x14:cfIcon iconSet="NoIcons" iconId="0"/>
              <x14:cfIcon iconSet="NoIcons" iconId="0"/>
            </x14:iconSet>
          </x14:cfRule>
          <xm:sqref>D15</xm:sqref>
        </x14:conditionalFormatting>
        <x14:conditionalFormatting xmlns:xm="http://schemas.microsoft.com/office/excel/2006/main">
          <x14:cfRule type="iconSet" priority="25" id="{9FB9BA79-8CCD-48E0-8387-B0BFB13FD9AC}">
            <x14:iconSet custom="1">
              <x14:cfvo type="percent">
                <xm:f>0</xm:f>
              </x14:cfvo>
              <x14:cfvo type="num">
                <xm:f>0</xm:f>
              </x14:cfvo>
              <x14:cfvo type="num">
                <xm:f>0</xm:f>
              </x14:cfvo>
              <x14:cfIcon iconSet="3Symbols2" iconId="0"/>
              <x14:cfIcon iconSet="NoIcons" iconId="0"/>
              <x14:cfIcon iconSet="NoIcons" iconId="0"/>
            </x14:iconSet>
          </x14:cfRule>
          <xm:sqref>D16</xm:sqref>
        </x14:conditionalFormatting>
        <x14:conditionalFormatting xmlns:xm="http://schemas.microsoft.com/office/excel/2006/main">
          <x14:cfRule type="iconSet" priority="23" id="{B5DB04B9-91E3-4B0A-AE8F-7CEDB8016B99}">
            <x14:iconSet custom="1">
              <x14:cfvo type="percent">
                <xm:f>0</xm:f>
              </x14:cfvo>
              <x14:cfvo type="num">
                <xm:f>0</xm:f>
              </x14:cfvo>
              <x14:cfvo type="num">
                <xm:f>0</xm:f>
              </x14:cfvo>
              <x14:cfIcon iconSet="3Symbols2" iconId="0"/>
              <x14:cfIcon iconSet="NoIcons" iconId="0"/>
              <x14:cfIcon iconSet="NoIcons" iconId="0"/>
            </x14:iconSet>
          </x14:cfRule>
          <xm:sqref>D18</xm:sqref>
        </x14:conditionalFormatting>
        <x14:conditionalFormatting xmlns:xm="http://schemas.microsoft.com/office/excel/2006/main">
          <x14:cfRule type="iconSet" priority="21" id="{90E84750-DA37-4403-814F-8487DBC8DF06}">
            <x14:iconSet custom="1">
              <x14:cfvo type="percent">
                <xm:f>0</xm:f>
              </x14:cfvo>
              <x14:cfvo type="num">
                <xm:f>0</xm:f>
              </x14:cfvo>
              <x14:cfvo type="num">
                <xm:f>0</xm:f>
              </x14:cfvo>
              <x14:cfIcon iconSet="3Symbols2" iconId="0"/>
              <x14:cfIcon iconSet="NoIcons" iconId="0"/>
              <x14:cfIcon iconSet="NoIcons" iconId="0"/>
            </x14:iconSet>
          </x14:cfRule>
          <xm:sqref>D19</xm:sqref>
        </x14:conditionalFormatting>
        <x14:conditionalFormatting xmlns:xm="http://schemas.microsoft.com/office/excel/2006/main">
          <x14:cfRule type="iconSet" priority="19" id="{423E470F-72A0-4EFD-A002-30B59F8820C6}">
            <x14:iconSet custom="1">
              <x14:cfvo type="percent">
                <xm:f>0</xm:f>
              </x14:cfvo>
              <x14:cfvo type="num">
                <xm:f>0</xm:f>
              </x14:cfvo>
              <x14:cfvo type="num">
                <xm:f>0</xm:f>
              </x14:cfvo>
              <x14:cfIcon iconSet="3Symbols2" iconId="0"/>
              <x14:cfIcon iconSet="NoIcons" iconId="0"/>
              <x14:cfIcon iconSet="NoIcons" iconId="0"/>
            </x14:iconSet>
          </x14:cfRule>
          <xm:sqref>D21</xm:sqref>
        </x14:conditionalFormatting>
        <x14:conditionalFormatting xmlns:xm="http://schemas.microsoft.com/office/excel/2006/main">
          <x14:cfRule type="iconSet" priority="17" id="{576F4CDB-0B92-4AAB-9FB1-F7A5C7EB9F2A}">
            <x14:iconSet custom="1">
              <x14:cfvo type="percent">
                <xm:f>0</xm:f>
              </x14:cfvo>
              <x14:cfvo type="num">
                <xm:f>0</xm:f>
              </x14:cfvo>
              <x14:cfvo type="num">
                <xm:f>0</xm:f>
              </x14:cfvo>
              <x14:cfIcon iconSet="3Symbols2" iconId="0"/>
              <x14:cfIcon iconSet="NoIcons" iconId="0"/>
              <x14:cfIcon iconSet="NoIcons" iconId="0"/>
            </x14:iconSet>
          </x14:cfRule>
          <xm:sqref>D22</xm:sqref>
        </x14:conditionalFormatting>
        <x14:conditionalFormatting xmlns:xm="http://schemas.microsoft.com/office/excel/2006/main">
          <x14:cfRule type="iconSet" priority="15" id="{0FC00956-1E8E-4382-9A22-6FE86FBECA81}">
            <x14:iconSet custom="1">
              <x14:cfvo type="percent">
                <xm:f>0</xm:f>
              </x14:cfvo>
              <x14:cfvo type="num">
                <xm:f>0</xm:f>
              </x14:cfvo>
              <x14:cfvo type="num">
                <xm:f>0</xm:f>
              </x14:cfvo>
              <x14:cfIcon iconSet="3Symbols2" iconId="0"/>
              <x14:cfIcon iconSet="NoIcons" iconId="0"/>
              <x14:cfIcon iconSet="NoIcons" iconId="0"/>
            </x14:iconSet>
          </x14:cfRule>
          <xm:sqref>D24</xm:sqref>
        </x14:conditionalFormatting>
        <x14:conditionalFormatting xmlns:xm="http://schemas.microsoft.com/office/excel/2006/main">
          <x14:cfRule type="iconSet" priority="13" id="{9EF48346-9EC3-4D1B-8893-205ADA603F28}">
            <x14:iconSet custom="1">
              <x14:cfvo type="percent">
                <xm:f>0</xm:f>
              </x14:cfvo>
              <x14:cfvo type="num">
                <xm:f>0</xm:f>
              </x14:cfvo>
              <x14:cfvo type="num">
                <xm:f>0</xm:f>
              </x14:cfvo>
              <x14:cfIcon iconSet="3Symbols2" iconId="0"/>
              <x14:cfIcon iconSet="NoIcons" iconId="0"/>
              <x14:cfIcon iconSet="NoIcons" iconId="0"/>
            </x14:iconSet>
          </x14:cfRule>
          <xm:sqref>F24</xm:sqref>
        </x14:conditionalFormatting>
        <x14:conditionalFormatting xmlns:xm="http://schemas.microsoft.com/office/excel/2006/main">
          <x14:cfRule type="iconSet" priority="11" id="{38555FF1-F1C3-45DC-9989-343A06400705}">
            <x14:iconSet custom="1">
              <x14:cfvo type="percent">
                <xm:f>0</xm:f>
              </x14:cfvo>
              <x14:cfvo type="num">
                <xm:f>0</xm:f>
              </x14:cfvo>
              <x14:cfvo type="num">
                <xm:f>0</xm:f>
              </x14:cfvo>
              <x14:cfIcon iconSet="3Symbols2" iconId="0"/>
              <x14:cfIcon iconSet="NoIcons" iconId="0"/>
              <x14:cfIcon iconSet="NoIcons" iconId="0"/>
            </x14:iconSet>
          </x14:cfRule>
          <xm:sqref>D28</xm:sqref>
        </x14:conditionalFormatting>
        <x14:conditionalFormatting xmlns:xm="http://schemas.microsoft.com/office/excel/2006/main">
          <x14:cfRule type="iconSet" priority="9" id="{79EEC905-26B5-4BCF-BD24-84D8A2475DAB}">
            <x14:iconSet custom="1">
              <x14:cfvo type="percent">
                <xm:f>0</xm:f>
              </x14:cfvo>
              <x14:cfvo type="num">
                <xm:f>0</xm:f>
              </x14:cfvo>
              <x14:cfvo type="num">
                <xm:f>0</xm:f>
              </x14:cfvo>
              <x14:cfIcon iconSet="3Symbols2" iconId="0"/>
              <x14:cfIcon iconSet="NoIcons" iconId="0"/>
              <x14:cfIcon iconSet="NoIcons" iconId="0"/>
            </x14:iconSet>
          </x14:cfRule>
          <xm:sqref>D30</xm:sqref>
        </x14:conditionalFormatting>
        <x14:conditionalFormatting xmlns:xm="http://schemas.microsoft.com/office/excel/2006/main">
          <x14:cfRule type="iconSet" priority="6" id="{BAADFC13-BFE2-4A20-A9E9-47F5CD160899}">
            <x14:iconSet custom="1">
              <x14:cfvo type="percent">
                <xm:f>0</xm:f>
              </x14:cfvo>
              <x14:cfvo type="num">
                <xm:f>0</xm:f>
              </x14:cfvo>
              <x14:cfvo type="num" gte="0">
                <xm:f>0</xm:f>
              </x14:cfvo>
              <x14:cfIcon iconSet="NoIcons" iconId="0"/>
              <x14:cfIcon iconSet="NoIcons" iconId="0"/>
              <x14:cfIcon iconSet="3Symbols2" iconId="0"/>
            </x14:iconSet>
          </x14:cfRule>
          <xm:sqref>H30</xm:sqref>
        </x14:conditionalFormatting>
        <x14:conditionalFormatting xmlns:xm="http://schemas.microsoft.com/office/excel/2006/main">
          <x14:cfRule type="iconSet" priority="2" id="{10C92BE9-73BC-4CDE-B37C-BE3917302649}">
            <x14:iconSet custom="1">
              <x14:cfvo type="percent">
                <xm:f>0</xm:f>
              </x14:cfvo>
              <x14:cfvo type="formula">
                <xm:f>-$D$11</xm:f>
              </x14:cfvo>
              <x14:cfvo type="formula" gte="0">
                <xm:f>-$D$11</xm:f>
              </x14:cfvo>
              <x14:cfIcon iconSet="NoIcons" iconId="0"/>
              <x14:cfIcon iconSet="NoIcons" iconId="0"/>
              <x14:cfIcon iconSet="3TrafficLights2" iconId="1"/>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A5B32-02C0-45FF-9994-410FD72D5021}">
  <sheetPr>
    <pageSetUpPr fitToPage="1"/>
  </sheetPr>
  <dimension ref="A1:E40"/>
  <sheetViews>
    <sheetView zoomScaleNormal="100" zoomScaleSheetLayoutView="100" zoomScalePageLayoutView="70" workbookViewId="0">
      <selection activeCell="B2" sqref="B2"/>
    </sheetView>
  </sheetViews>
  <sheetFormatPr defaultColWidth="9.109375" defaultRowHeight="14.4"/>
  <cols>
    <col min="1" max="1" width="144.6640625" customWidth="1"/>
    <col min="2" max="2" width="7.5546875" bestFit="1" customWidth="1"/>
    <col min="3" max="3" width="48.6640625" customWidth="1"/>
    <col min="4" max="4" width="2.5546875" customWidth="1"/>
    <col min="5" max="5" width="48.6640625" customWidth="1"/>
  </cols>
  <sheetData>
    <row r="1" spans="1:5" s="146" customFormat="1" ht="32.25" customHeight="1">
      <c r="A1" s="145" t="s">
        <v>26</v>
      </c>
      <c r="B1" s="145">
        <v>2021</v>
      </c>
      <c r="C1" s="145"/>
      <c r="D1" s="98"/>
      <c r="E1" s="98"/>
    </row>
    <row r="2" spans="1:5" ht="9" customHeight="1"/>
    <row r="3" spans="1:5" s="97" customFormat="1" ht="295.2">
      <c r="A3" s="192" t="s">
        <v>44</v>
      </c>
      <c r="B3" s="209"/>
      <c r="C3" s="193"/>
      <c r="D3" s="209"/>
      <c r="E3" s="194"/>
    </row>
    <row r="4" spans="1:5" ht="226.8">
      <c r="A4" s="193" t="s">
        <v>45</v>
      </c>
      <c r="B4" s="209"/>
      <c r="C4" s="193"/>
      <c r="D4" s="209"/>
      <c r="E4" s="194"/>
    </row>
    <row r="5" spans="1:5" ht="226.8">
      <c r="A5" s="194" t="s">
        <v>43</v>
      </c>
      <c r="B5" s="209"/>
      <c r="C5" s="193"/>
      <c r="D5" s="209"/>
      <c r="E5" s="194"/>
    </row>
    <row r="6" spans="1:5">
      <c r="A6" s="192"/>
      <c r="B6" s="209"/>
      <c r="C6" s="193"/>
      <c r="D6" s="209"/>
      <c r="E6" s="194"/>
    </row>
    <row r="7" spans="1:5">
      <c r="A7" s="192"/>
      <c r="B7" s="209"/>
      <c r="C7" s="193"/>
      <c r="D7" s="209"/>
      <c r="E7" s="194"/>
    </row>
    <row r="8" spans="1:5">
      <c r="A8" s="192"/>
      <c r="B8" s="209"/>
      <c r="C8" s="193"/>
      <c r="D8" s="209"/>
      <c r="E8" s="194"/>
    </row>
    <row r="9" spans="1:5">
      <c r="A9" s="192"/>
      <c r="B9" s="209"/>
      <c r="C9" s="193"/>
      <c r="D9" s="209"/>
      <c r="E9" s="194"/>
    </row>
    <row r="10" spans="1:5">
      <c r="A10" s="192"/>
      <c r="B10" s="209"/>
      <c r="C10" s="193"/>
      <c r="D10" s="209"/>
      <c r="E10" s="194"/>
    </row>
    <row r="11" spans="1:5">
      <c r="A11" s="192"/>
      <c r="B11" s="209"/>
      <c r="C11" s="193"/>
      <c r="D11" s="209"/>
      <c r="E11" s="194"/>
    </row>
    <row r="12" spans="1:5">
      <c r="A12" s="192"/>
      <c r="B12" s="209"/>
      <c r="C12" s="193"/>
      <c r="D12" s="209"/>
      <c r="E12" s="194"/>
    </row>
    <row r="13" spans="1:5">
      <c r="A13" s="192"/>
      <c r="B13" s="209"/>
      <c r="C13" s="193"/>
      <c r="D13" s="209"/>
      <c r="E13" s="194"/>
    </row>
    <row r="14" spans="1:5">
      <c r="A14" s="192"/>
      <c r="B14" s="209"/>
      <c r="C14" s="193"/>
      <c r="D14" s="209"/>
      <c r="E14" s="194"/>
    </row>
    <row r="15" spans="1:5">
      <c r="A15" s="192"/>
      <c r="B15" s="209"/>
      <c r="C15" s="193"/>
      <c r="D15" s="209"/>
      <c r="E15" s="194"/>
    </row>
    <row r="16" spans="1:5">
      <c r="A16" s="192"/>
      <c r="B16" s="209"/>
      <c r="C16" s="193"/>
      <c r="D16" s="209"/>
      <c r="E16" s="194"/>
    </row>
    <row r="17" spans="1:5">
      <c r="A17" s="192"/>
      <c r="B17" s="209"/>
      <c r="C17" s="193"/>
      <c r="D17" s="209"/>
      <c r="E17" s="194"/>
    </row>
    <row r="18" spans="1:5">
      <c r="A18" s="192"/>
      <c r="B18" s="209"/>
      <c r="C18" s="193"/>
      <c r="D18" s="209"/>
      <c r="E18" s="194"/>
    </row>
    <row r="19" spans="1:5">
      <c r="A19" s="192"/>
      <c r="B19" s="209"/>
      <c r="C19" s="193"/>
      <c r="D19" s="209"/>
      <c r="E19" s="194"/>
    </row>
    <row r="20" spans="1:5">
      <c r="A20" s="192"/>
      <c r="B20" s="209"/>
      <c r="C20" s="193"/>
      <c r="D20" s="209"/>
      <c r="E20" s="194"/>
    </row>
    <row r="21" spans="1:5">
      <c r="A21" s="192"/>
      <c r="B21" s="209"/>
      <c r="C21" s="193"/>
      <c r="D21" s="209"/>
      <c r="E21" s="194"/>
    </row>
    <row r="22" spans="1:5" ht="15.75" customHeight="1">
      <c r="A22" s="192"/>
      <c r="B22" s="209"/>
      <c r="C22" s="193"/>
      <c r="D22" s="209"/>
      <c r="E22" s="194"/>
    </row>
    <row r="23" spans="1:5">
      <c r="A23" s="192"/>
      <c r="B23" s="209"/>
      <c r="C23" s="193"/>
      <c r="D23" s="209"/>
      <c r="E23" s="194"/>
    </row>
    <row r="24" spans="1:5">
      <c r="A24" s="192"/>
      <c r="B24" s="209"/>
      <c r="C24" s="193"/>
      <c r="D24" s="209"/>
      <c r="E24" s="194"/>
    </row>
    <row r="25" spans="1:5">
      <c r="A25" s="192"/>
      <c r="B25" s="209"/>
      <c r="C25" s="193"/>
      <c r="D25" s="209"/>
      <c r="E25" s="194"/>
    </row>
    <row r="26" spans="1:5">
      <c r="A26" s="192"/>
      <c r="B26" s="209"/>
      <c r="C26" s="193"/>
      <c r="D26" s="209"/>
      <c r="E26" s="194"/>
    </row>
    <row r="27" spans="1:5">
      <c r="A27" s="192"/>
      <c r="B27" s="209"/>
      <c r="C27" s="193"/>
      <c r="D27" s="209"/>
      <c r="E27" s="194"/>
    </row>
    <row r="28" spans="1:5">
      <c r="A28" s="192"/>
      <c r="B28" s="209"/>
      <c r="C28" s="193"/>
      <c r="D28" s="209"/>
      <c r="E28" s="194"/>
    </row>
    <row r="29" spans="1:5">
      <c r="A29" s="192"/>
      <c r="B29" s="209"/>
      <c r="C29" s="193"/>
      <c r="D29" s="209"/>
      <c r="E29" s="194"/>
    </row>
    <row r="30" spans="1:5">
      <c r="A30" s="192"/>
      <c r="B30" s="209"/>
      <c r="C30" s="193"/>
      <c r="D30" s="209"/>
      <c r="E30" s="194"/>
    </row>
    <row r="31" spans="1:5">
      <c r="A31" s="192"/>
      <c r="B31" s="209"/>
      <c r="C31" s="193"/>
      <c r="D31" s="209"/>
      <c r="E31" s="194"/>
    </row>
    <row r="32" spans="1:5">
      <c r="A32" s="192"/>
      <c r="B32" s="209"/>
      <c r="C32" s="193"/>
      <c r="D32" s="209"/>
      <c r="E32" s="194"/>
    </row>
    <row r="33" spans="1:5">
      <c r="A33" s="192"/>
      <c r="B33" s="209"/>
      <c r="C33" s="193"/>
      <c r="D33" s="209"/>
      <c r="E33" s="194"/>
    </row>
    <row r="34" spans="1:5">
      <c r="A34" s="192"/>
      <c r="B34" s="209"/>
      <c r="C34" s="193"/>
      <c r="D34" s="209"/>
      <c r="E34" s="194"/>
    </row>
    <row r="35" spans="1:5">
      <c r="A35" s="192"/>
      <c r="B35" s="209"/>
      <c r="C35" s="193"/>
      <c r="D35" s="209"/>
      <c r="E35" s="194"/>
    </row>
    <row r="36" spans="1:5">
      <c r="A36" s="192"/>
      <c r="B36" s="209"/>
      <c r="C36" s="193"/>
      <c r="D36" s="209"/>
      <c r="E36" s="194"/>
    </row>
    <row r="37" spans="1:5">
      <c r="A37" s="192"/>
      <c r="B37" s="209"/>
      <c r="C37" s="193"/>
      <c r="D37" s="209"/>
      <c r="E37" s="194"/>
    </row>
    <row r="38" spans="1:5">
      <c r="A38" s="192"/>
      <c r="B38" s="209"/>
      <c r="C38" s="193"/>
      <c r="D38" s="209"/>
      <c r="E38" s="194"/>
    </row>
    <row r="39" spans="1:5">
      <c r="A39" s="192"/>
      <c r="B39" s="209"/>
      <c r="C39" s="193"/>
      <c r="D39" s="209"/>
      <c r="E39" s="194"/>
    </row>
    <row r="40" spans="1:5">
      <c r="A40" s="192"/>
      <c r="B40" s="209"/>
      <c r="C40" s="193"/>
      <c r="D40" s="209"/>
      <c r="E40" s="194"/>
    </row>
  </sheetData>
  <sheetProtection insertHyperlinks="0" autoFilter="0"/>
  <pageMargins left="0.31496062992125984" right="0.31496062992125984" top="0.31496062992125984" bottom="0" header="0.31496062992125984" footer="0.31496062992125984"/>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0"/>
  <sheetViews>
    <sheetView zoomScaleNormal="100" zoomScaleSheetLayoutView="100" zoomScalePageLayoutView="70" workbookViewId="0"/>
  </sheetViews>
  <sheetFormatPr defaultColWidth="9.109375" defaultRowHeight="14.4"/>
  <cols>
    <col min="1" max="1" width="48.6640625" customWidth="1"/>
    <col min="2" max="2" width="2.5546875" customWidth="1"/>
    <col min="3" max="3" width="48.6640625" customWidth="1"/>
    <col min="4" max="4" width="2.5546875" customWidth="1"/>
    <col min="5" max="5" width="48.6640625" customWidth="1"/>
  </cols>
  <sheetData>
    <row r="1" spans="1:5" s="146" customFormat="1" ht="32.25" customHeight="1">
      <c r="A1" s="145" t="s">
        <v>26</v>
      </c>
      <c r="B1" s="145"/>
      <c r="C1" s="145"/>
      <c r="D1" s="98"/>
      <c r="E1" s="98">
        <v>2021</v>
      </c>
    </row>
    <row r="2" spans="1:5" ht="9" customHeight="1"/>
    <row r="3" spans="1:5" s="97" customFormat="1" ht="16.5" customHeight="1">
      <c r="A3" s="210" t="s">
        <v>40</v>
      </c>
      <c r="B3" s="211"/>
      <c r="C3" s="212" t="s">
        <v>28</v>
      </c>
      <c r="D3" s="211"/>
      <c r="E3" s="213" t="s">
        <v>41</v>
      </c>
    </row>
    <row r="4" spans="1:5">
      <c r="A4" s="210"/>
      <c r="B4" s="211"/>
      <c r="C4" s="212"/>
      <c r="D4" s="211"/>
      <c r="E4" s="213"/>
    </row>
    <row r="5" spans="1:5">
      <c r="A5" s="210"/>
      <c r="B5" s="211"/>
      <c r="C5" s="212"/>
      <c r="D5" s="211"/>
      <c r="E5" s="213"/>
    </row>
    <row r="6" spans="1:5">
      <c r="A6" s="210"/>
      <c r="B6" s="211"/>
      <c r="C6" s="212"/>
      <c r="D6" s="211"/>
      <c r="E6" s="213"/>
    </row>
    <row r="7" spans="1:5">
      <c r="A7" s="210"/>
      <c r="B7" s="211"/>
      <c r="C7" s="212"/>
      <c r="D7" s="211"/>
      <c r="E7" s="213"/>
    </row>
    <row r="8" spans="1:5">
      <c r="A8" s="210"/>
      <c r="B8" s="211"/>
      <c r="C8" s="212"/>
      <c r="D8" s="211"/>
      <c r="E8" s="213"/>
    </row>
    <row r="9" spans="1:5">
      <c r="A9" s="210"/>
      <c r="B9" s="211"/>
      <c r="C9" s="212"/>
      <c r="D9" s="211"/>
      <c r="E9" s="213"/>
    </row>
    <row r="10" spans="1:5">
      <c r="A10" s="210"/>
      <c r="B10" s="211"/>
      <c r="C10" s="212"/>
      <c r="D10" s="211"/>
      <c r="E10" s="213"/>
    </row>
    <row r="11" spans="1:5">
      <c r="A11" s="210"/>
      <c r="B11" s="211"/>
      <c r="C11" s="212"/>
      <c r="D11" s="211"/>
      <c r="E11" s="213"/>
    </row>
    <row r="12" spans="1:5">
      <c r="A12" s="210"/>
      <c r="B12" s="211"/>
      <c r="C12" s="212"/>
      <c r="D12" s="211"/>
      <c r="E12" s="213"/>
    </row>
    <row r="13" spans="1:5">
      <c r="A13" s="210"/>
      <c r="B13" s="211"/>
      <c r="C13" s="212"/>
      <c r="D13" s="211"/>
      <c r="E13" s="213"/>
    </row>
    <row r="14" spans="1:5">
      <c r="A14" s="210"/>
      <c r="B14" s="211"/>
      <c r="C14" s="212"/>
      <c r="D14" s="211"/>
      <c r="E14" s="213"/>
    </row>
    <row r="15" spans="1:5">
      <c r="A15" s="210"/>
      <c r="B15" s="211"/>
      <c r="C15" s="212"/>
      <c r="D15" s="211"/>
      <c r="E15" s="213"/>
    </row>
    <row r="16" spans="1:5">
      <c r="A16" s="210"/>
      <c r="B16" s="211"/>
      <c r="C16" s="212"/>
      <c r="D16" s="211"/>
      <c r="E16" s="213"/>
    </row>
    <row r="17" spans="1:5">
      <c r="A17" s="210"/>
      <c r="B17" s="211"/>
      <c r="C17" s="212"/>
      <c r="D17" s="211"/>
      <c r="E17" s="213"/>
    </row>
    <row r="18" spans="1:5">
      <c r="A18" s="210"/>
      <c r="B18" s="211"/>
      <c r="C18" s="212"/>
      <c r="D18" s="211"/>
      <c r="E18" s="213"/>
    </row>
    <row r="19" spans="1:5">
      <c r="A19" s="210"/>
      <c r="B19" s="211"/>
      <c r="C19" s="212"/>
      <c r="D19" s="211"/>
      <c r="E19" s="213"/>
    </row>
    <row r="20" spans="1:5">
      <c r="A20" s="210"/>
      <c r="B20" s="211"/>
      <c r="C20" s="212"/>
      <c r="D20" s="211"/>
      <c r="E20" s="213"/>
    </row>
    <row r="21" spans="1:5">
      <c r="A21" s="210"/>
      <c r="B21" s="211"/>
      <c r="C21" s="212"/>
      <c r="D21" s="211"/>
      <c r="E21" s="213"/>
    </row>
    <row r="22" spans="1:5" ht="15.75" customHeight="1">
      <c r="A22" s="210"/>
      <c r="B22" s="211"/>
      <c r="C22" s="212"/>
      <c r="D22" s="211"/>
      <c r="E22" s="213"/>
    </row>
    <row r="23" spans="1:5">
      <c r="A23" s="210"/>
      <c r="B23" s="211"/>
      <c r="C23" s="212"/>
      <c r="D23" s="211"/>
      <c r="E23" s="213"/>
    </row>
    <row r="24" spans="1:5">
      <c r="A24" s="210"/>
      <c r="B24" s="211"/>
      <c r="C24" s="212"/>
      <c r="D24" s="211"/>
      <c r="E24" s="213"/>
    </row>
    <row r="25" spans="1:5">
      <c r="A25" s="210"/>
      <c r="B25" s="211"/>
      <c r="C25" s="212"/>
      <c r="D25" s="211"/>
      <c r="E25" s="213"/>
    </row>
    <row r="26" spans="1:5">
      <c r="A26" s="210"/>
      <c r="B26" s="211"/>
      <c r="C26" s="212"/>
      <c r="D26" s="211"/>
      <c r="E26" s="213"/>
    </row>
    <row r="27" spans="1:5">
      <c r="A27" s="210"/>
      <c r="B27" s="211"/>
      <c r="C27" s="212"/>
      <c r="D27" s="211"/>
      <c r="E27" s="213"/>
    </row>
    <row r="28" spans="1:5">
      <c r="A28" s="210"/>
      <c r="B28" s="211"/>
      <c r="C28" s="212"/>
      <c r="D28" s="211"/>
      <c r="E28" s="213"/>
    </row>
    <row r="29" spans="1:5">
      <c r="A29" s="210"/>
      <c r="B29" s="211"/>
      <c r="C29" s="212"/>
      <c r="D29" s="211"/>
      <c r="E29" s="213"/>
    </row>
    <row r="30" spans="1:5">
      <c r="A30" s="210"/>
      <c r="B30" s="211"/>
      <c r="C30" s="212"/>
      <c r="D30" s="211"/>
      <c r="E30" s="213"/>
    </row>
    <row r="31" spans="1:5">
      <c r="A31" s="210"/>
      <c r="B31" s="211"/>
      <c r="C31" s="212"/>
      <c r="D31" s="211"/>
      <c r="E31" s="213"/>
    </row>
    <row r="32" spans="1:5">
      <c r="A32" s="210"/>
      <c r="B32" s="211"/>
      <c r="C32" s="212"/>
      <c r="D32" s="211"/>
      <c r="E32" s="213"/>
    </row>
    <row r="33" spans="1:5">
      <c r="A33" s="210"/>
      <c r="B33" s="211"/>
      <c r="C33" s="212"/>
      <c r="D33" s="211"/>
      <c r="E33" s="213"/>
    </row>
    <row r="34" spans="1:5">
      <c r="A34" s="210"/>
      <c r="B34" s="211"/>
      <c r="C34" s="212"/>
      <c r="D34" s="211"/>
      <c r="E34" s="213"/>
    </row>
    <row r="35" spans="1:5">
      <c r="A35" s="210"/>
      <c r="B35" s="211"/>
      <c r="C35" s="212"/>
      <c r="D35" s="211"/>
      <c r="E35" s="213"/>
    </row>
    <row r="36" spans="1:5">
      <c r="A36" s="210"/>
      <c r="B36" s="211"/>
      <c r="C36" s="212"/>
      <c r="D36" s="211"/>
      <c r="E36" s="213"/>
    </row>
    <row r="37" spans="1:5">
      <c r="A37" s="210"/>
      <c r="B37" s="211"/>
      <c r="C37" s="212"/>
      <c r="D37" s="211"/>
      <c r="E37" s="213"/>
    </row>
    <row r="38" spans="1:5">
      <c r="A38" s="210"/>
      <c r="B38" s="211"/>
      <c r="C38" s="212"/>
      <c r="D38" s="211"/>
      <c r="E38" s="213"/>
    </row>
    <row r="39" spans="1:5">
      <c r="A39" s="210"/>
      <c r="B39" s="211"/>
      <c r="C39" s="212"/>
      <c r="D39" s="211"/>
      <c r="E39" s="213"/>
    </row>
    <row r="40" spans="1:5">
      <c r="A40" s="210"/>
      <c r="B40" s="211"/>
      <c r="C40" s="212"/>
      <c r="D40" s="211"/>
      <c r="E40" s="213"/>
    </row>
  </sheetData>
  <sheetProtection insertHyperlinks="0" autoFilter="0"/>
  <mergeCells count="5">
    <mergeCell ref="A3:A40"/>
    <mergeCell ref="B3:B40"/>
    <mergeCell ref="C3:C40"/>
    <mergeCell ref="D3:D40"/>
    <mergeCell ref="E3:E40"/>
  </mergeCells>
  <pageMargins left="0.31496062992125984" right="0.31496062992125984" top="0.31496062992125984" bottom="0" header="0.31496062992125984" footer="0.31496062992125984"/>
  <pageSetup paperSize="9" scale="9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395286d8-4ec1-47ea-8216-7fef5b767058">YHWA6VRJYHFK-2608-1631</_dlc_DocId>
    <_dlc_DocIdUrl xmlns="395286d8-4ec1-47ea-8216-7fef5b767058">
      <Url>http://skatshp.ccta.dk/1000/2200/2210/221025/dias/_layouts/DocIdRedir.aspx?ID=YHWA6VRJYHFK-2608-1631</Url>
      <Description>YHWA6VRJYHFK-2608-1631</Description>
    </_dlc_DocIdUrl>
    <_dlc_DocIdPersistId xmlns="395286d8-4ec1-47ea-8216-7fef5b76705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F4CBC690607B4D4395AA5BABEBB475BC" ma:contentTypeVersion="0" ma:contentTypeDescription="Opret et nyt dokument." ma:contentTypeScope="" ma:versionID="1f1e4eb20e4c36662bbb360f2228367a">
  <xsd:schema xmlns:xsd="http://www.w3.org/2001/XMLSchema" xmlns:xs="http://www.w3.org/2001/XMLSchema" xmlns:p="http://schemas.microsoft.com/office/2006/metadata/properties" xmlns:ns2="395286d8-4ec1-47ea-8216-7fef5b767058" targetNamespace="http://schemas.microsoft.com/office/2006/metadata/properties" ma:root="true" ma:fieldsID="1a41d3fdd1b748e674b2eb7d3f4a9a55" ns2:_="">
    <xsd:import namespace="395286d8-4ec1-47ea-8216-7fef5b76705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286d8-4ec1-47ea-8216-7fef5b767058"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Vedvarende id" ma:description="Behold id ved tilføjelse."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A6459-1CF7-4E63-A8A2-980BE082921A}">
  <ds:schemaRefs>
    <ds:schemaRef ds:uri="http://schemas.microsoft.com/sharepoint/events"/>
  </ds:schemaRefs>
</ds:datastoreItem>
</file>

<file path=customXml/itemProps2.xml><?xml version="1.0" encoding="utf-8"?>
<ds:datastoreItem xmlns:ds="http://schemas.openxmlformats.org/officeDocument/2006/customXml" ds:itemID="{0EEEE55C-62A5-4EE5-9F02-DBE9EDCB4429}">
  <ds:schemaRefs>
    <ds:schemaRef ds:uri="http://schemas.microsoft.com/sharepoint/v3/contenttype/forms"/>
  </ds:schemaRefs>
</ds:datastoreItem>
</file>

<file path=customXml/itemProps3.xml><?xml version="1.0" encoding="utf-8"?>
<ds:datastoreItem xmlns:ds="http://schemas.openxmlformats.org/officeDocument/2006/customXml" ds:itemID="{15D00594-1E54-4633-A695-FDE61B2A9FF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95286d8-4ec1-47ea-8216-7fef5b767058"/>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A71B5B2A-98FE-4575-861D-9E280DA39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286d8-4ec1-47ea-8216-7fef5b7670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4</vt:i4>
      </vt:variant>
    </vt:vector>
  </HeadingPairs>
  <TitlesOfParts>
    <vt:vector size="8" baseType="lpstr">
      <vt:lpstr>Om Hjælpeskemaet </vt:lpstr>
      <vt:lpstr>Hjælpeskema</vt:lpstr>
      <vt:lpstr>Skærmlæservenlig vejledning</vt:lpstr>
      <vt:lpstr>Udskriftvenlig vejledning </vt:lpstr>
      <vt:lpstr>Hjælpeskema!Udskriftsområde</vt:lpstr>
      <vt:lpstr>'Om Hjælpeskemaet '!Udskriftsområde</vt:lpstr>
      <vt:lpstr>'Skærmlæservenlig vejledning'!Udskriftsområde</vt:lpstr>
      <vt:lpstr>'Udskriftvenlig vejledning '!Udskriftsområde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Hjælpeskema 2021</dc:title>
  <dc:subject>Hjælpeskema 2021</dc:subject>
  <dc:creator>Skattestyrelsen</dc:creator>
  <cp:lastModifiedBy>Jeanne L P Hugger</cp:lastModifiedBy>
  <cp:lastPrinted>2015-04-21T22:28:14Z</cp:lastPrinted>
  <dcterms:created xsi:type="dcterms:W3CDTF">2012-08-16T08:41:59Z</dcterms:created>
  <dcterms:modified xsi:type="dcterms:W3CDTF">2023-06-13T11:54:29Z</dcterms:modified>
  <cp:category>Hjælpeskema til opgørelse af  kildeartsbestemte tab til felt 086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0x010100F4CBC690607B4D4395AA5BABEBB475BC</vt:lpwstr>
  </property>
  <property fmtid="{D5CDD505-2E9C-101B-9397-08002B2CF9AE}" pid="3" name="_dlc_DocIdItemGuid">
    <vt:lpwstr>78ae962d-f089-4ee7-9ae4-2ffeb2f088cd</vt:lpwstr>
  </property>
  <property fmtid="{D5CDD505-2E9C-101B-9397-08002B2CF9AE}" pid="4" name="SPPCopyMoveEvent">
    <vt:lpwstr>0</vt:lpwstr>
  </property>
</Properties>
</file>