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1. Igangværende\Papirblanketter\Kulbrinte indkomstår 2021\Endelige versioner - til Jeanne\"/>
    </mc:Choice>
  </mc:AlternateContent>
  <xr:revisionPtr revIDLastSave="0" documentId="8_{73120EC5-6CD6-4F98-8942-CB1E96086374}" xr6:coauthVersionLast="47" xr6:coauthVersionMax="47" xr10:uidLastSave="{00000000-0000-0000-0000-000000000000}"/>
  <workbookProtection workbookAlgorithmName="SHA-512" workbookHashValue="KUaNrKqKVIyiYYwmaUBvR4yguikcj6nv5hgmr5y2QBlZsx1gNcKbmHpNUxGCrSfoFx179yPLII6iys3hWwXeVA==" workbookSaltValue="h6zLMUcV8Vw88nmbkrnYMA==" workbookSpinCount="100000" lockStructure="1"/>
  <bookViews>
    <workbookView xWindow="28680" yWindow="-120" windowWidth="29040" windowHeight="15990" xr2:uid="{00000000-000D-0000-FFFF-FFFF00000000}"/>
  </bookViews>
  <sheets>
    <sheet name="Kap 2" sheetId="2" r:id="rId1"/>
  </sheets>
  <definedNames>
    <definedName name="_xlnm.Print_Area" localSheetId="0">'Kap 2'!$A$1:$E$92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2" l="1"/>
  <c r="E68" i="2" s="1"/>
  <c r="E57" i="2"/>
  <c r="E59" i="2" s="1"/>
  <c r="E48" i="2"/>
  <c r="E50" i="2" s="1"/>
  <c r="E40" i="2"/>
  <c r="E42" i="2" s="1"/>
  <c r="E18" i="2"/>
  <c r="E17" i="2"/>
  <c r="E16" i="2"/>
  <c r="E13" i="2"/>
  <c r="E25" i="2" l="1"/>
  <c r="E26" i="2" s="1"/>
  <c r="E27" i="2" s="1"/>
  <c r="E29" i="2" s="1"/>
  <c r="E33" i="2" s="1"/>
  <c r="E30" i="2" l="1"/>
  <c r="E34" i="2" s="1"/>
  <c r="E35" i="2" s="1"/>
  <c r="E31" i="2" l="1"/>
</calcChain>
</file>

<file path=xl/sharedStrings.xml><?xml version="1.0" encoding="utf-8"?>
<sst xmlns="http://schemas.openxmlformats.org/spreadsheetml/2006/main" count="100" uniqueCount="86">
  <si>
    <t>Navn og adresse:</t>
  </si>
  <si>
    <t>CVR-/SE-nr:</t>
  </si>
  <si>
    <t>Skemaet indsendes til:</t>
  </si>
  <si>
    <t>kulbrinte@sktst.dk</t>
  </si>
  <si>
    <t>Angiv valuta:</t>
  </si>
  <si>
    <t>USD</t>
  </si>
  <si>
    <r>
      <t>(kulbrinteskatteloven), kap</t>
    </r>
    <r>
      <rPr>
        <b/>
        <sz val="12"/>
        <rFont val="Calibri"/>
        <family val="2"/>
      </rPr>
      <t>.</t>
    </r>
    <r>
      <rPr>
        <b/>
        <sz val="12"/>
        <rFont val="Calibri"/>
        <family val="2"/>
        <scheme val="minor"/>
      </rPr>
      <t xml:space="preserve"> 2</t>
    </r>
  </si>
  <si>
    <t>Indtægter</t>
  </si>
  <si>
    <t>Indtægter ved førstegangssalg af indvundne kulbrinter</t>
  </si>
  <si>
    <t>Salgsværdien af kulbrinter, der udtages til forarbejdning eller eget brug</t>
  </si>
  <si>
    <t>Indtægter i alt</t>
  </si>
  <si>
    <t>Fradrag</t>
  </si>
  <si>
    <t>Efterforskningsudgifter, udgiftsført, jf. § 7, stk. 1</t>
  </si>
  <si>
    <t>Afskrivning af aktiverede efteforskningsudgifter, jf. § 7, stk. 1, 2. pkt (side 2)</t>
  </si>
  <si>
    <t>Afskrivninger driftsmidler, jf. § 8 (side 2)</t>
  </si>
  <si>
    <t>Fradrag, jf. § 10</t>
  </si>
  <si>
    <t>Fjernelsesomkostninger, jf. § 10 A</t>
  </si>
  <si>
    <t>Driftsudgifter § 4, stk. 4</t>
  </si>
  <si>
    <t>Renter § 4, stk. 4</t>
  </si>
  <si>
    <t>Fradrag i alt</t>
  </si>
  <si>
    <t>Årets skattepligtige indkomst før fradrag af tidligere års underskud</t>
  </si>
  <si>
    <t>Hvis beregnet i anden valuta end DKK, omregning til DKK</t>
  </si>
  <si>
    <t>Anvendt underskud fra tidligere år, jf. § 11, stk. 1</t>
  </si>
  <si>
    <t>Skattepligtig indkomst</t>
  </si>
  <si>
    <t>Skat til betaling</t>
  </si>
  <si>
    <t>Underskud primo fra og med indkomståret 2002, tidsubegrænset</t>
  </si>
  <si>
    <t>Anvendt underskud</t>
  </si>
  <si>
    <t>Tilgang af årets underskud</t>
  </si>
  <si>
    <t>Samlet tidsubegrænset underskud til fremførsel</t>
  </si>
  <si>
    <t>Saldo primo</t>
  </si>
  <si>
    <t>Årets tilgang</t>
  </si>
  <si>
    <t>Årets afskrivninger</t>
  </si>
  <si>
    <t>Saldo ultimo</t>
  </si>
  <si>
    <t>Årets afgang</t>
  </si>
  <si>
    <t>Oprindelig anskaffelsessum</t>
  </si>
  <si>
    <t>Årets afskrivningsgrundlag</t>
  </si>
  <si>
    <t>Kontrollerede transaktioner</t>
  </si>
  <si>
    <t>Oplysninger om specifikke hændelser</t>
  </si>
  <si>
    <t>På selskabets/filialens vegne</t>
  </si>
  <si>
    <t>Dato og underskrift:</t>
  </si>
  <si>
    <t>Foranstående oplysninger afgives under strafansvar efter reglerne i skattekontrolloven og straffeloven</t>
  </si>
  <si>
    <t>Skattestyrelsen er en del af Skatteforvaltningen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</si>
  <si>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</si>
  <si>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</si>
  <si>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</si>
  <si>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</si>
  <si>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</si>
  <si>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</si>
  <si>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</si>
  <si>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</si>
  <si>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</si>
  <si>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</si>
  <si>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Årets afgang (ideel andel af nedskreven værdi primo)</t>
  </si>
  <si>
    <t>Oprindelig anskaffelsessum (ved køb af licens nr 2)</t>
  </si>
  <si>
    <t>Nedskreven værdi primo</t>
  </si>
  <si>
    <t>Årets afgang  (ideel andel af nedskreven værdi primo)</t>
  </si>
  <si>
    <t>Nedskreven værdi ultimo</t>
  </si>
  <si>
    <t>Valutakursgevinster/-tab § 4, stk. 4</t>
  </si>
  <si>
    <r>
      <t xml:space="preserve">Andre indtægter, jf. </t>
    </r>
    <r>
      <rPr>
        <sz val="11"/>
        <rFont val="Calibri"/>
        <family val="2"/>
      </rPr>
      <t>§ 4</t>
    </r>
  </si>
  <si>
    <r>
      <t>Tab på salg af licens eller driftsmidler, jf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§ 4, stk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1, nr. 3 og 4</t>
    </r>
  </si>
  <si>
    <r>
      <t xml:space="preserve">Afskrivninger - anskaffelse af licens, jf. § 9 (side </t>
    </r>
    <r>
      <rPr>
        <sz val="11"/>
        <rFont val="Calibri"/>
        <family val="2"/>
      </rPr>
      <t>2</t>
    </r>
    <r>
      <rPr>
        <sz val="11"/>
        <rFont val="Calibri"/>
        <family val="2"/>
        <scheme val="minor"/>
      </rPr>
      <t>)</t>
    </r>
  </si>
  <si>
    <r>
      <t>Negativ indkomst der overføres til fradrag i anden indkomst, jf. § 11</t>
    </r>
    <r>
      <rPr>
        <sz val="11"/>
        <color rgb="FFFF0000"/>
        <rFont val="Calibri"/>
        <family val="2"/>
      </rPr>
      <t>,</t>
    </r>
    <r>
      <rPr>
        <sz val="11"/>
        <rFont val="Calibri"/>
        <family val="2"/>
        <scheme val="minor"/>
      </rPr>
      <t xml:space="preserve"> stk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2</t>
    </r>
  </si>
  <si>
    <r>
      <t xml:space="preserve">Underskud i </t>
    </r>
    <r>
      <rPr>
        <b/>
        <sz val="11"/>
        <rFont val="Calibri"/>
        <family val="2"/>
      </rPr>
      <t>DKK</t>
    </r>
  </si>
  <si>
    <r>
      <t>Har selskabet kontrolleret gæld over 10 mio. kr. og overstiger forholdet mellem fremmedkapital og egen</t>
    </r>
    <r>
      <rPr>
        <sz val="11"/>
        <rFont val="Calibri"/>
        <family val="2"/>
      </rPr>
      <t>k</t>
    </r>
    <r>
      <rPr>
        <sz val="11"/>
        <rFont val="Calibri"/>
        <family val="2"/>
        <scheme val="minor"/>
      </rPr>
      <t>apital  4:1, jf. selskabsskattelovens § 11?</t>
    </r>
  </si>
  <si>
    <r>
      <t>Selskabets nettofinansieringsudgifter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selskabsskattelovens § 11  B, stk. 4</t>
    </r>
  </si>
  <si>
    <r>
      <t>Er der opnået akkord/gældseftergivelse/sket konvertering af gæld til aktier, anparter eller konvertible obligationer</t>
    </r>
    <r>
      <rPr>
        <sz val="11"/>
        <rFont val="Calibri"/>
        <family val="2"/>
      </rPr>
      <t>?</t>
    </r>
  </si>
  <si>
    <r>
      <t>Er der foretaget skattepligtig eller skattefri omstrukturering eller køb/salg af virksomhed</t>
    </r>
    <r>
      <rPr>
        <sz val="11"/>
        <rFont val="Calibri"/>
        <family val="2"/>
      </rPr>
      <t>?</t>
    </r>
  </si>
  <si>
    <r>
      <t>Er den skattefri omstrukturering gennemført uden tilladelse</t>
    </r>
    <r>
      <rPr>
        <sz val="11"/>
        <rFont val="Calibri"/>
        <family val="2"/>
      </rPr>
      <t>?</t>
    </r>
  </si>
  <si>
    <r>
      <t>Er der købt eller solgt immaterielle aktiver (goodwill mv.)</t>
    </r>
    <r>
      <rPr>
        <sz val="11"/>
        <rFont val="Calibri"/>
        <family val="2"/>
      </rPr>
      <t>?</t>
    </r>
  </si>
  <si>
    <t>EBITDA-saldo til fremførsel</t>
  </si>
  <si>
    <t>Oprindelig afholdte efterforskningsudgifter</t>
  </si>
  <si>
    <r>
      <t>Aktiverede udgifter produktionsanlæg m.m</t>
    </r>
    <r>
      <rPr>
        <b/>
        <sz val="11"/>
        <rFont val="Calibri"/>
        <family val="2"/>
      </rPr>
      <t>.,</t>
    </r>
    <r>
      <rPr>
        <b/>
        <sz val="11"/>
        <rFont val="Calibri"/>
        <family val="2"/>
        <scheme val="minor"/>
      </rPr>
      <t xml:space="preserve"> jf. § 8</t>
    </r>
  </si>
  <si>
    <r>
      <t>Aktiverede udgifter - licensanskaffelsessum, jf</t>
    </r>
    <r>
      <rPr>
        <b/>
        <sz val="11"/>
        <rFont val="Calibri"/>
        <family val="2"/>
      </rPr>
      <t>.</t>
    </r>
    <r>
      <rPr>
        <b/>
        <sz val="11"/>
        <rFont val="Calibri"/>
        <family val="2"/>
        <scheme val="minor"/>
      </rPr>
      <t xml:space="preserve"> § 9</t>
    </r>
  </si>
  <si>
    <t>Anvendt kurs:</t>
  </si>
  <si>
    <r>
      <t>Gevinst/-tab på finansielle kontrakter vedr. kulbrinteaktiviteter, jf. § 4, stk. 4 og § 4 stk.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1</t>
    </r>
    <r>
      <rPr>
        <sz val="11"/>
        <rFont val="Calibri"/>
        <family val="2"/>
        <scheme val="minor"/>
      </rPr>
      <t>, pkt. 6</t>
    </r>
  </si>
  <si>
    <t>Tilhører selskabet kredsen af skattepligtige omfattet af skattekontrollovens § 37, stk 1, nr. 6  om kontrollerede transaktioner?</t>
  </si>
  <si>
    <t>Har der været handelsmæssige eller økonomiske transaktioner med koncern-forbundne parter i indkomståret? Hvis ja skal blanket 05.021/05.022 udfyldes</t>
  </si>
  <si>
    <r>
      <t>Er selskabets nettofinansieringsudgifter begrænset</t>
    </r>
    <r>
      <rPr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jf. selskabsskattelovens § 11 B eller § 11  C?</t>
    </r>
  </si>
  <si>
    <t>Rentefradragsbeskæring</t>
  </si>
  <si>
    <t>Årets selskabsindkomst</t>
  </si>
  <si>
    <t>Aktiverede efterforskningsudgifter, jf. § 7, stk. 1</t>
  </si>
  <si>
    <t>Skattemæssig værdi af selskabets aktiver,jf. selskabsskattelovens § 11  B, stk. 5</t>
  </si>
  <si>
    <t>Oplysningsskema for indkomståret 2021</t>
  </si>
  <si>
    <t>05.003 - 02.2022</t>
  </si>
  <si>
    <t>Opgørelse af indkomst i h.t. Lbk. nr. 1820 af 16/09/2021</t>
  </si>
  <si>
    <t>senest den 2.maj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</si>
</sst>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mediumDashed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Protection="1"/>
    <xf numFmtId="0" fontId="14" fillId="0" borderId="0" xfId="0" applyFont="1" applyBorder="1" applyAlignment="1" applyProtection="1">
      <alignment vertical="top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0" fillId="0" borderId="0" xfId="0" applyFont="1" applyAlignment="1" applyProtection="1">
      <alignment vertical="center"/>
    </xf>
    <xf numFmtId="3" fontId="14" fillId="0" borderId="10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top"/>
    </xf>
    <xf numFmtId="0" fontId="14" fillId="0" borderId="1" xfId="0" applyFont="1" applyBorder="1" applyProtection="1"/>
    <xf numFmtId="0" fontId="14" fillId="0" borderId="1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1" xfId="0" applyFont="1" applyBorder="1" applyProtection="1"/>
    <xf numFmtId="0" fontId="14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4" fillId="0" borderId="0" xfId="0" applyFont="1" applyProtection="1"/>
    <xf numFmtId="0" fontId="1" fillId="0" borderId="3" xfId="0" applyFont="1" applyBorder="1" applyProtection="1"/>
    <xf numFmtId="0" fontId="1" fillId="0" borderId="3" xfId="0" applyFont="1" applyBorder="1" applyAlignment="1" applyProtection="1">
      <alignment vertical="center"/>
    </xf>
    <xf numFmtId="0" fontId="6" fillId="0" borderId="3" xfId="0" applyFont="1" applyBorder="1" applyProtection="1"/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Protection="1"/>
    <xf numFmtId="0" fontId="12" fillId="0" borderId="0" xfId="0" applyFont="1" applyBorder="1" applyAlignment="1" applyProtection="1">
      <alignment vertical="center" wrapTex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Font="1" applyProtection="1"/>
    <xf numFmtId="37" fontId="6" fillId="0" borderId="6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horizontal="center" vertical="center"/>
    </xf>
    <xf numFmtId="37" fontId="1" fillId="3" borderId="4" xfId="0" applyNumberFormat="1" applyFont="1" applyFill="1" applyBorder="1" applyAlignment="1" applyProtection="1">
      <alignment vertical="center"/>
      <protection locked="0"/>
    </xf>
    <xf numFmtId="37" fontId="1" fillId="3" borderId="1" xfId="0" applyNumberFormat="1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37" fontId="1" fillId="3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37" fontId="1" fillId="0" borderId="2" xfId="0" applyNumberFormat="1" applyFont="1" applyBorder="1" applyAlignment="1" applyProtection="1">
      <alignment vertical="center"/>
    </xf>
    <xf numFmtId="37" fontId="14" fillId="0" borderId="6" xfId="0" applyNumberFormat="1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top" wrapText="1"/>
    </xf>
    <xf numFmtId="0" fontId="14" fillId="0" borderId="0" xfId="0" applyFont="1" applyAlignment="1" applyProtection="1">
      <alignment vertical="top" wrapText="1"/>
    </xf>
    <xf numFmtId="0" fontId="1" fillId="0" borderId="0" xfId="0" applyFont="1" applyFill="1" applyBorder="1" applyAlignment="1" applyProtection="1">
      <alignment vertical="center"/>
    </xf>
    <xf numFmtId="37" fontId="1" fillId="0" borderId="4" xfId="0" applyNumberFormat="1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37" fontId="6" fillId="0" borderId="6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 wrapText="1"/>
    </xf>
    <xf numFmtId="0" fontId="4" fillId="0" borderId="0" xfId="0" applyFont="1" applyAlignment="1" applyProtection="1"/>
    <xf numFmtId="0" fontId="14" fillId="3" borderId="9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37" fontId="6" fillId="0" borderId="5" xfId="0" applyNumberFormat="1" applyFont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vertical="center"/>
    </xf>
    <xf numFmtId="37" fontId="0" fillId="0" borderId="0" xfId="0" applyNumberFormat="1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8" fillId="0" borderId="3" xfId="0" applyFont="1" applyBorder="1" applyAlignment="1" applyProtection="1">
      <alignment vertical="top"/>
    </xf>
    <xf numFmtId="14" fontId="14" fillId="3" borderId="18" xfId="0" applyNumberFormat="1" applyFont="1" applyFill="1" applyBorder="1" applyAlignment="1" applyProtection="1">
      <alignment vertical="center"/>
      <protection locked="0"/>
    </xf>
    <xf numFmtId="14" fontId="14" fillId="3" borderId="17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wrapText="1"/>
    </xf>
    <xf numFmtId="37" fontId="1" fillId="3" borderId="2" xfId="0" applyNumberFormat="1" applyFont="1" applyFill="1" applyBorder="1" applyAlignment="1" applyProtection="1">
      <alignment horizontal="right" vertical="center"/>
      <protection locked="0"/>
    </xf>
    <xf numFmtId="37" fontId="1" fillId="3" borderId="1" xfId="0" applyNumberFormat="1" applyFont="1" applyFill="1" applyBorder="1" applyAlignment="1" applyProtection="1">
      <alignment horizontal="right" vertical="center"/>
      <protection locked="0"/>
    </xf>
    <xf numFmtId="0" fontId="14" fillId="3" borderId="8" xfId="0" applyNumberFormat="1" applyFont="1" applyFill="1" applyBorder="1" applyAlignment="1" applyProtection="1">
      <alignment horizontal="right" vertical="center"/>
      <protection locked="0"/>
    </xf>
    <xf numFmtId="164" fontId="14" fillId="3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5" fillId="0" borderId="0" xfId="0" applyNumberFormat="1" applyFont="1" applyProtection="1"/>
    <xf numFmtId="0" fontId="2" fillId="0" borderId="0" xfId="0" applyFont="1" applyProtection="1"/>
    <xf numFmtId="3" fontId="2" fillId="0" borderId="0" xfId="0" applyNumberFormat="1" applyFont="1" applyProtection="1"/>
    <xf numFmtId="3" fontId="1" fillId="0" borderId="0" xfId="0" applyNumberFormat="1" applyFont="1" applyProtection="1"/>
    <xf numFmtId="0" fontId="1" fillId="2" borderId="11" xfId="0" applyFont="1" applyFill="1" applyBorder="1" applyProtection="1"/>
    <xf numFmtId="0" fontId="1" fillId="2" borderId="7" xfId="0" applyFont="1" applyFill="1" applyBorder="1" applyProtection="1"/>
    <xf numFmtId="0" fontId="1" fillId="2" borderId="12" xfId="0" applyFont="1" applyFill="1" applyBorder="1" applyProtection="1"/>
    <xf numFmtId="0" fontId="1" fillId="2" borderId="13" xfId="0" applyFont="1" applyFill="1" applyBorder="1" applyProtection="1"/>
    <xf numFmtId="0" fontId="1" fillId="2" borderId="0" xfId="0" applyFont="1" applyFill="1" applyBorder="1" applyProtection="1"/>
    <xf numFmtId="0" fontId="1" fillId="2" borderId="14" xfId="0" applyFont="1" applyFill="1" applyBorder="1" applyProtection="1"/>
    <xf numFmtId="164" fontId="1" fillId="2" borderId="14" xfId="0" applyNumberFormat="1" applyFont="1" applyFill="1" applyBorder="1" applyProtection="1"/>
    <xf numFmtId="0" fontId="1" fillId="2" borderId="15" xfId="0" applyFont="1" applyFill="1" applyBorder="1" applyProtection="1"/>
    <xf numFmtId="0" fontId="1" fillId="2" borderId="1" xfId="0" applyFont="1" applyFill="1" applyBorder="1" applyProtection="1"/>
    <xf numFmtId="0" fontId="1" fillId="2" borderId="16" xfId="0" applyFont="1" applyFill="1" applyBorder="1" applyProtection="1"/>
  </cellXfs>
  <cellStyles count="3">
    <cellStyle name="Link" xfId="2" builtinId="8"/>
    <cellStyle name="Normal" xfId="0" builtinId="0"/>
    <cellStyle name="Normal 2" xfId="1" xr:uid="{00000000-0005-0000-0000-000002000000}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70</xdr:row>
      <xdr:rowOff>0</xdr:rowOff>
    </xdr:from>
    <xdr:to>
      <xdr:col>4</xdr:col>
      <xdr:colOff>619125</xdr:colOff>
      <xdr:row>70</xdr:row>
      <xdr:rowOff>390525</xdr:rowOff>
    </xdr:to>
    <xdr:sp macro="" textlink="">
      <xdr:nvSpPr>
        <xdr:cNvPr id="2066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485775</xdr:colOff>
      <xdr:row>70</xdr:row>
      <xdr:rowOff>390525</xdr:rowOff>
    </xdr:to>
    <xdr:sp macro="" textlink="">
      <xdr:nvSpPr>
        <xdr:cNvPr id="2067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71</xdr:row>
      <xdr:rowOff>0</xdr:rowOff>
    </xdr:from>
    <xdr:to>
      <xdr:col>4</xdr:col>
      <xdr:colOff>619125</xdr:colOff>
      <xdr:row>71</xdr:row>
      <xdr:rowOff>390525</xdr:rowOff>
    </xdr:to>
    <xdr:sp macro="" textlink="">
      <xdr:nvSpPr>
        <xdr:cNvPr id="2087" name="Check Box 39" hidden="1">
          <a:extLst>
            <a:ext uri="{63B3BB69-23CF-44E3-9099-C40C66FF867C}">
              <a14:compatExt xmlns:a14="http://schemas.microsoft.com/office/drawing/2010/main" spid="_x0000_s2087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71</xdr:row>
      <xdr:rowOff>9525</xdr:rowOff>
    </xdr:from>
    <xdr:to>
      <xdr:col>5</xdr:col>
      <xdr:colOff>485775</xdr:colOff>
      <xdr:row>71</xdr:row>
      <xdr:rowOff>409575</xdr:rowOff>
    </xdr:to>
    <xdr:sp macro="" textlink="">
      <xdr:nvSpPr>
        <xdr:cNvPr id="2088" name="Check Box 40" hidden="1">
          <a:extLst>
            <a:ext uri="{63B3BB69-23CF-44E3-9099-C40C66FF867C}">
              <a14:compatExt xmlns:a14="http://schemas.microsoft.com/office/drawing/2010/main" spid="_x0000_s2088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72</xdr:row>
      <xdr:rowOff>0</xdr:rowOff>
    </xdr:from>
    <xdr:to>
      <xdr:col>4</xdr:col>
      <xdr:colOff>619125</xdr:colOff>
      <xdr:row>72</xdr:row>
      <xdr:rowOff>390525</xdr:rowOff>
    </xdr:to>
    <xdr:sp macro="" textlink="">
      <xdr:nvSpPr>
        <xdr:cNvPr id="2089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485775</xdr:colOff>
      <xdr:row>72</xdr:row>
      <xdr:rowOff>390525</xdr:rowOff>
    </xdr:to>
    <xdr:sp macro="" textlink="">
      <xdr:nvSpPr>
        <xdr:cNvPr id="2090" name="Check Box 42" hidden="1">
          <a:extLst>
            <a:ext uri="{63B3BB69-23CF-44E3-9099-C40C66FF867C}">
              <a14:compatExt xmlns:a14="http://schemas.microsoft.com/office/drawing/2010/main" spid="_x0000_s209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81</xdr:row>
      <xdr:rowOff>0</xdr:rowOff>
    </xdr:from>
    <xdr:to>
      <xdr:col>4</xdr:col>
      <xdr:colOff>619125</xdr:colOff>
      <xdr:row>82</xdr:row>
      <xdr:rowOff>5556</xdr:rowOff>
    </xdr:to>
    <xdr:sp macro="" textlink="">
      <xdr:nvSpPr>
        <xdr:cNvPr id="2093" name="Check Box 45" hidden="1">
          <a:extLst>
            <a:ext uri="{63B3BB69-23CF-44E3-9099-C40C66FF867C}">
              <a14:compatExt xmlns:a14="http://schemas.microsoft.com/office/drawing/2010/main" spid="_x0000_s2093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485775</xdr:colOff>
      <xdr:row>82</xdr:row>
      <xdr:rowOff>5556</xdr:rowOff>
    </xdr:to>
    <xdr:sp macro="" textlink="">
      <xdr:nvSpPr>
        <xdr:cNvPr id="2094" name="Check Box 46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82</xdr:row>
      <xdr:rowOff>9525</xdr:rowOff>
    </xdr:from>
    <xdr:to>
      <xdr:col>4</xdr:col>
      <xdr:colOff>619125</xdr:colOff>
      <xdr:row>82</xdr:row>
      <xdr:rowOff>250031</xdr:rowOff>
    </xdr:to>
    <xdr:sp macro="" textlink="">
      <xdr:nvSpPr>
        <xdr:cNvPr id="2099" name="Check Box 51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485775</xdr:colOff>
      <xdr:row>82</xdr:row>
      <xdr:rowOff>250031</xdr:rowOff>
    </xdr:to>
    <xdr:sp macro="" textlink="">
      <xdr:nvSpPr>
        <xdr:cNvPr id="2100" name="Check Box 52" hidden="1">
          <a:extLst>
            <a:ext uri="{63B3BB69-23CF-44E3-9099-C40C66FF867C}">
              <a14:compatExt xmlns:a14="http://schemas.microsoft.com/office/drawing/2010/main" spid="_x0000_s2100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83</xdr:row>
      <xdr:rowOff>9525</xdr:rowOff>
    </xdr:from>
    <xdr:to>
      <xdr:col>4</xdr:col>
      <xdr:colOff>619125</xdr:colOff>
      <xdr:row>83</xdr:row>
      <xdr:rowOff>250032</xdr:rowOff>
    </xdr:to>
    <xdr:sp macro="" textlink="">
      <xdr:nvSpPr>
        <xdr:cNvPr id="2103" name="Check Box 55" hidden="1">
          <a:extLst>
            <a:ext uri="{63B3BB69-23CF-44E3-9099-C40C66FF867C}">
              <a14:compatExt xmlns:a14="http://schemas.microsoft.com/office/drawing/2010/main" spid="_x0000_s2103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485775</xdr:colOff>
      <xdr:row>83</xdr:row>
      <xdr:rowOff>250032</xdr:rowOff>
    </xdr:to>
    <xdr:sp macro="" textlink="">
      <xdr:nvSpPr>
        <xdr:cNvPr id="2104" name="Check Box 56" hidden="1">
          <a:extLst>
            <a:ext uri="{63B3BB69-23CF-44E3-9099-C40C66FF867C}">
              <a14:compatExt xmlns:a14="http://schemas.microsoft.com/office/drawing/2010/main" spid="_x0000_s2104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84</xdr:row>
      <xdr:rowOff>9525</xdr:rowOff>
    </xdr:from>
    <xdr:to>
      <xdr:col>4</xdr:col>
      <xdr:colOff>619125</xdr:colOff>
      <xdr:row>84</xdr:row>
      <xdr:rowOff>250031</xdr:rowOff>
    </xdr:to>
    <xdr:sp macro="" textlink="">
      <xdr:nvSpPr>
        <xdr:cNvPr id="2105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485775</xdr:colOff>
      <xdr:row>84</xdr:row>
      <xdr:rowOff>250031</xdr:rowOff>
    </xdr:to>
    <xdr:sp macro="" textlink="">
      <xdr:nvSpPr>
        <xdr:cNvPr id="2106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75</xdr:row>
      <xdr:rowOff>9525</xdr:rowOff>
    </xdr:from>
    <xdr:to>
      <xdr:col>4</xdr:col>
      <xdr:colOff>619125</xdr:colOff>
      <xdr:row>75</xdr:row>
      <xdr:rowOff>250031</xdr:rowOff>
    </xdr:to>
    <xdr:sp macro="" textlink="">
      <xdr:nvSpPr>
        <xdr:cNvPr id="2107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75</xdr:row>
      <xdr:rowOff>9525</xdr:rowOff>
    </xdr:from>
    <xdr:to>
      <xdr:col>5</xdr:col>
      <xdr:colOff>485775</xdr:colOff>
      <xdr:row>75</xdr:row>
      <xdr:rowOff>259556</xdr:rowOff>
    </xdr:to>
    <xdr:sp macro="" textlink="">
      <xdr:nvSpPr>
        <xdr:cNvPr id="2108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0</xdr:col>
      <xdr:colOff>2</xdr:colOff>
      <xdr:row>0</xdr:row>
      <xdr:rowOff>1</xdr:rowOff>
    </xdr:from>
    <xdr:to>
      <xdr:col>0</xdr:col>
      <xdr:colOff>1388127</xdr:colOff>
      <xdr:row>0</xdr:row>
      <xdr:rowOff>385576</xdr:rowOff>
    </xdr:to>
    <xdr:pic>
      <xdr:nvPicPr>
        <xdr:cNvPr id="22" name="Billede 21" descr="Skattestyrelsens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"/>
          <a:ext cx="1404000" cy="38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70</xdr:row>
          <xdr:rowOff>0</xdr:rowOff>
        </xdr:from>
        <xdr:to>
          <xdr:col>4</xdr:col>
          <xdr:colOff>361950</xdr:colOff>
          <xdr:row>70</xdr:row>
          <xdr:rowOff>390525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70</xdr:row>
          <xdr:rowOff>0</xdr:rowOff>
        </xdr:from>
        <xdr:to>
          <xdr:col>5</xdr:col>
          <xdr:colOff>104775</xdr:colOff>
          <xdr:row>70</xdr:row>
          <xdr:rowOff>390525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71</xdr:row>
          <xdr:rowOff>0</xdr:rowOff>
        </xdr:from>
        <xdr:to>
          <xdr:col>4</xdr:col>
          <xdr:colOff>361950</xdr:colOff>
          <xdr:row>71</xdr:row>
          <xdr:rowOff>390525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71</xdr:row>
          <xdr:rowOff>0</xdr:rowOff>
        </xdr:from>
        <xdr:to>
          <xdr:col>5</xdr:col>
          <xdr:colOff>104775</xdr:colOff>
          <xdr:row>71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72</xdr:row>
          <xdr:rowOff>0</xdr:rowOff>
        </xdr:from>
        <xdr:to>
          <xdr:col>4</xdr:col>
          <xdr:colOff>361950</xdr:colOff>
          <xdr:row>72</xdr:row>
          <xdr:rowOff>390525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72</xdr:row>
          <xdr:rowOff>0</xdr:rowOff>
        </xdr:from>
        <xdr:to>
          <xdr:col>5</xdr:col>
          <xdr:colOff>104775</xdr:colOff>
          <xdr:row>72</xdr:row>
          <xdr:rowOff>390525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75</xdr:row>
          <xdr:rowOff>0</xdr:rowOff>
        </xdr:from>
        <xdr:to>
          <xdr:col>4</xdr:col>
          <xdr:colOff>361950</xdr:colOff>
          <xdr:row>75</xdr:row>
          <xdr:rowOff>390525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75</xdr:row>
          <xdr:rowOff>0</xdr:rowOff>
        </xdr:from>
        <xdr:to>
          <xdr:col>5</xdr:col>
          <xdr:colOff>104775</xdr:colOff>
          <xdr:row>75</xdr:row>
          <xdr:rowOff>390525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81</xdr:row>
          <xdr:rowOff>0</xdr:rowOff>
        </xdr:from>
        <xdr:to>
          <xdr:col>4</xdr:col>
          <xdr:colOff>371475</xdr:colOff>
          <xdr:row>82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81</xdr:row>
          <xdr:rowOff>0</xdr:rowOff>
        </xdr:from>
        <xdr:to>
          <xdr:col>5</xdr:col>
          <xdr:colOff>104775</xdr:colOff>
          <xdr:row>82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82</xdr:row>
          <xdr:rowOff>0</xdr:rowOff>
        </xdr:from>
        <xdr:to>
          <xdr:col>4</xdr:col>
          <xdr:colOff>371475</xdr:colOff>
          <xdr:row>83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82</xdr:row>
          <xdr:rowOff>0</xdr:rowOff>
        </xdr:from>
        <xdr:to>
          <xdr:col>5</xdr:col>
          <xdr:colOff>104775</xdr:colOff>
          <xdr:row>83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83</xdr:row>
          <xdr:rowOff>0</xdr:rowOff>
        </xdr:from>
        <xdr:to>
          <xdr:col>4</xdr:col>
          <xdr:colOff>371475</xdr:colOff>
          <xdr:row>84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83</xdr:row>
          <xdr:rowOff>0</xdr:rowOff>
        </xdr:from>
        <xdr:to>
          <xdr:col>5</xdr:col>
          <xdr:colOff>104775</xdr:colOff>
          <xdr:row>84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84</xdr:row>
          <xdr:rowOff>0</xdr:rowOff>
        </xdr:from>
        <xdr:to>
          <xdr:col>4</xdr:col>
          <xdr:colOff>371475</xdr:colOff>
          <xdr:row>85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84</xdr:row>
          <xdr:rowOff>0</xdr:rowOff>
        </xdr:from>
        <xdr:to>
          <xdr:col>5</xdr:col>
          <xdr:colOff>104775</xdr:colOff>
          <xdr:row>85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kulbrinte@sktst.dk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E225"/>
  <sheetViews>
    <sheetView showGridLines="0" tabSelected="1" zoomScaleNormal="100" workbookViewId="0">
      <selection activeCell="C2" sqref="C2"/>
    </sheetView>
  </sheetViews>
  <sheetFormatPr defaultColWidth="9.140625" defaultRowHeight="15" x14ac:dyDescent="0.25"/>
  <cols>
    <col min="1" max="1" width="28.7109375" style="1" customWidth="1"/>
    <col min="2" max="2" width="16.85546875" style="1" customWidth="1"/>
    <col min="3" max="3" width="71" style="1" customWidth="1"/>
    <col min="4" max="4" width="15.7109375" style="1" customWidth="1"/>
    <col min="5" max="5" width="16.28515625" style="84" customWidth="1"/>
    <col min="6" max="16384" width="9.140625" style="1"/>
  </cols>
  <sheetData>
    <row r="1" spans="1:5" ht="57.6" customHeight="1" x14ac:dyDescent="0.35">
      <c r="C1" s="65" t="s">
        <v>82</v>
      </c>
      <c r="D1" s="52"/>
      <c r="E1" s="70"/>
    </row>
    <row r="2" spans="1:5" ht="20.100000000000001" customHeight="1" x14ac:dyDescent="0.25">
      <c r="B2" s="2" t="s">
        <v>0</v>
      </c>
      <c r="C2" s="53"/>
      <c r="D2" s="3"/>
      <c r="E2" s="4" t="s">
        <v>1</v>
      </c>
    </row>
    <row r="3" spans="1:5" ht="20.100000000000001" customHeight="1" x14ac:dyDescent="0.25">
      <c r="C3" s="53"/>
      <c r="D3" s="5"/>
      <c r="E3" s="53"/>
    </row>
    <row r="4" spans="1:5" ht="20.100000000000001" customHeight="1" x14ac:dyDescent="0.25">
      <c r="C4" s="53"/>
      <c r="D4" s="6"/>
      <c r="E4" s="57" t="s">
        <v>2</v>
      </c>
    </row>
    <row r="5" spans="1:5" ht="20.100000000000001" customHeight="1" x14ac:dyDescent="0.25">
      <c r="C5" s="53"/>
      <c r="D5" s="7"/>
      <c r="E5" s="58" t="s">
        <v>3</v>
      </c>
    </row>
    <row r="6" spans="1:5" ht="20.100000000000001" customHeight="1" x14ac:dyDescent="0.25">
      <c r="C6" s="36"/>
      <c r="D6" s="7"/>
      <c r="E6" s="36" t="s">
        <v>85</v>
      </c>
    </row>
    <row r="7" spans="1:5" ht="65.25" customHeight="1" x14ac:dyDescent="0.25">
      <c r="C7" s="36"/>
      <c r="D7" s="8"/>
      <c r="E7" s="8"/>
    </row>
    <row r="8" spans="1:5" ht="24" customHeight="1" thickBot="1" x14ac:dyDescent="0.3">
      <c r="A8" s="66" t="s">
        <v>84</v>
      </c>
      <c r="B8" s="38"/>
      <c r="C8" s="38"/>
      <c r="D8" s="9" t="s">
        <v>4</v>
      </c>
      <c r="E8" s="73"/>
    </row>
    <row r="9" spans="1:5" ht="24" customHeight="1" thickBot="1" x14ac:dyDescent="0.3">
      <c r="A9" s="67" t="s">
        <v>6</v>
      </c>
      <c r="B9" s="34"/>
      <c r="C9" s="34"/>
      <c r="D9" s="9" t="s">
        <v>73</v>
      </c>
      <c r="E9" s="74"/>
    </row>
    <row r="10" spans="1:5" ht="24" customHeight="1" x14ac:dyDescent="0.25">
      <c r="A10" s="10" t="s">
        <v>7</v>
      </c>
      <c r="B10" s="10"/>
      <c r="C10" s="63" t="s">
        <v>8</v>
      </c>
      <c r="D10" s="35"/>
      <c r="E10" s="32"/>
    </row>
    <row r="11" spans="1:5" ht="24" customHeight="1" x14ac:dyDescent="0.25">
      <c r="C11" s="39" t="s">
        <v>9</v>
      </c>
      <c r="D11" s="36"/>
      <c r="E11" s="37"/>
    </row>
    <row r="12" spans="1:5" ht="24" customHeight="1" x14ac:dyDescent="0.25">
      <c r="C12" s="39" t="s">
        <v>58</v>
      </c>
      <c r="D12" s="36"/>
      <c r="E12" s="37"/>
    </row>
    <row r="13" spans="1:5" ht="24" customHeight="1" thickBot="1" x14ac:dyDescent="0.3">
      <c r="A13" s="11"/>
      <c r="B13" s="11"/>
      <c r="C13" s="54" t="s">
        <v>10</v>
      </c>
      <c r="D13" s="12"/>
      <c r="E13" s="41">
        <f>SUM(E10:E12)</f>
        <v>0</v>
      </c>
    </row>
    <row r="14" spans="1:5" ht="24" customHeight="1" x14ac:dyDescent="0.25">
      <c r="A14" s="10" t="s">
        <v>11</v>
      </c>
      <c r="B14" s="10"/>
      <c r="C14" s="39" t="s">
        <v>59</v>
      </c>
      <c r="D14" s="36"/>
      <c r="E14" s="33"/>
    </row>
    <row r="15" spans="1:5" ht="24" customHeight="1" x14ac:dyDescent="0.25">
      <c r="C15" s="39" t="s">
        <v>12</v>
      </c>
      <c r="D15" s="36"/>
      <c r="E15" s="37"/>
    </row>
    <row r="16" spans="1:5" ht="24" customHeight="1" x14ac:dyDescent="0.25">
      <c r="C16" s="39" t="s">
        <v>13</v>
      </c>
      <c r="D16" s="36"/>
      <c r="E16" s="40">
        <f>E41</f>
        <v>0</v>
      </c>
    </row>
    <row r="17" spans="1:5" ht="24" customHeight="1" x14ac:dyDescent="0.25">
      <c r="C17" s="39" t="s">
        <v>14</v>
      </c>
      <c r="D17" s="36"/>
      <c r="E17" s="40">
        <f>E49</f>
        <v>0</v>
      </c>
    </row>
    <row r="18" spans="1:5" ht="24" customHeight="1" x14ac:dyDescent="0.25">
      <c r="C18" s="39" t="s">
        <v>60</v>
      </c>
      <c r="D18" s="36"/>
      <c r="E18" s="40">
        <f>E58+E67</f>
        <v>0</v>
      </c>
    </row>
    <row r="19" spans="1:5" ht="24" customHeight="1" x14ac:dyDescent="0.25">
      <c r="C19" s="39" t="s">
        <v>15</v>
      </c>
      <c r="D19" s="36"/>
      <c r="E19" s="37"/>
    </row>
    <row r="20" spans="1:5" ht="24" customHeight="1" x14ac:dyDescent="0.25">
      <c r="C20" s="39" t="s">
        <v>16</v>
      </c>
      <c r="D20" s="36"/>
      <c r="E20" s="37"/>
    </row>
    <row r="21" spans="1:5" ht="24" customHeight="1" x14ac:dyDescent="0.25">
      <c r="C21" s="39" t="s">
        <v>17</v>
      </c>
      <c r="D21" s="36"/>
      <c r="E21" s="37"/>
    </row>
    <row r="22" spans="1:5" ht="24" customHeight="1" x14ac:dyDescent="0.25">
      <c r="C22" s="39" t="s">
        <v>18</v>
      </c>
      <c r="D22" s="36"/>
      <c r="E22" s="37"/>
    </row>
    <row r="23" spans="1:5" ht="24" customHeight="1" x14ac:dyDescent="0.25">
      <c r="C23" s="39" t="s">
        <v>57</v>
      </c>
      <c r="D23" s="36"/>
      <c r="E23" s="37"/>
    </row>
    <row r="24" spans="1:5" ht="24" customHeight="1" x14ac:dyDescent="0.25">
      <c r="C24" s="39" t="s">
        <v>74</v>
      </c>
      <c r="D24" s="36"/>
      <c r="E24" s="37"/>
    </row>
    <row r="25" spans="1:5" ht="24" customHeight="1" thickBot="1" x14ac:dyDescent="0.3">
      <c r="A25" s="11"/>
      <c r="B25" s="11"/>
      <c r="C25" s="54" t="s">
        <v>19</v>
      </c>
      <c r="D25" s="12"/>
      <c r="E25" s="41">
        <f>SUM(E14:E24)</f>
        <v>0</v>
      </c>
    </row>
    <row r="26" spans="1:5" ht="24" customHeight="1" x14ac:dyDescent="0.25">
      <c r="A26" s="42" t="s">
        <v>79</v>
      </c>
      <c r="B26" s="48"/>
      <c r="C26" s="44" t="s">
        <v>20</v>
      </c>
      <c r="D26" s="44"/>
      <c r="E26" s="45">
        <f>E13-E25</f>
        <v>0</v>
      </c>
    </row>
    <row r="27" spans="1:5" ht="24" customHeight="1" x14ac:dyDescent="0.25">
      <c r="A27" s="43"/>
      <c r="B27" s="43"/>
      <c r="C27" s="44" t="s">
        <v>21</v>
      </c>
      <c r="D27" s="44"/>
      <c r="E27" s="40">
        <f>IF(E8="Dkk",E26*1,E26*E9)</f>
        <v>0</v>
      </c>
    </row>
    <row r="28" spans="1:5" ht="24" customHeight="1" x14ac:dyDescent="0.25">
      <c r="C28" s="44" t="s">
        <v>61</v>
      </c>
      <c r="D28" s="44"/>
      <c r="E28" s="37"/>
    </row>
    <row r="29" spans="1:5" ht="24" customHeight="1" x14ac:dyDescent="0.25">
      <c r="C29" s="44" t="s">
        <v>22</v>
      </c>
      <c r="D29" s="44"/>
      <c r="E29" s="40">
        <f>IFERROR(IF(E27&lt;1,0,IF(E27&gt;0,IF(E27-E32&lt;0,E27,IF(E27&lt;E32,E32,E32)),IF(E27="",IF(E26&lt;0,0,IF(E26-E32&lt;0,E26,IF(E26&gt;E32,E32,0)))))),"")</f>
        <v>0</v>
      </c>
    </row>
    <row r="30" spans="1:5" ht="24" customHeight="1" x14ac:dyDescent="0.25">
      <c r="A30" s="13"/>
      <c r="B30" s="13"/>
      <c r="C30" s="44" t="s">
        <v>23</v>
      </c>
      <c r="D30" s="44"/>
      <c r="E30" s="40">
        <f>IF(E27&gt;0,E27-E29,IF(E27&lt;1,E27+E28,IF(E27="",IF(E26&gt;0,E26-E29,IF(E26&lt;0,E26+E28,0)))))</f>
        <v>0</v>
      </c>
    </row>
    <row r="31" spans="1:5" ht="24" customHeight="1" thickBot="1" x14ac:dyDescent="0.3">
      <c r="A31" s="14"/>
      <c r="B31" s="14"/>
      <c r="C31" s="15" t="s">
        <v>24</v>
      </c>
      <c r="D31" s="16"/>
      <c r="E31" s="41">
        <f>IF(E30&gt;0,E30*25%,0)</f>
        <v>0</v>
      </c>
    </row>
    <row r="32" spans="1:5" ht="24" customHeight="1" x14ac:dyDescent="0.25">
      <c r="A32" s="10" t="s">
        <v>62</v>
      </c>
      <c r="B32" s="10"/>
      <c r="C32" s="44" t="s">
        <v>25</v>
      </c>
      <c r="D32" s="44"/>
      <c r="E32" s="37"/>
    </row>
    <row r="33" spans="1:5" ht="24" customHeight="1" x14ac:dyDescent="0.25">
      <c r="A33" s="17"/>
      <c r="B33" s="17"/>
      <c r="C33" s="44" t="s">
        <v>26</v>
      </c>
      <c r="D33" s="44"/>
      <c r="E33" s="40">
        <f>E29</f>
        <v>0</v>
      </c>
    </row>
    <row r="34" spans="1:5" ht="24" customHeight="1" x14ac:dyDescent="0.25">
      <c r="A34" s="17"/>
      <c r="B34" s="17"/>
      <c r="C34" s="44" t="s">
        <v>27</v>
      </c>
      <c r="D34" s="44"/>
      <c r="E34" s="40">
        <f>IF(E30&lt;0,-E30,0)</f>
        <v>0</v>
      </c>
    </row>
    <row r="35" spans="1:5" ht="24" customHeight="1" thickBot="1" x14ac:dyDescent="0.3">
      <c r="C35" s="46" t="s">
        <v>28</v>
      </c>
      <c r="D35" s="46"/>
      <c r="E35" s="41">
        <f>E32-E33+E34</f>
        <v>0</v>
      </c>
    </row>
    <row r="36" spans="1:5" ht="24" customHeight="1" thickBot="1" x14ac:dyDescent="0.3">
      <c r="A36" s="18"/>
      <c r="B36" s="18"/>
      <c r="C36" s="19"/>
      <c r="D36" s="19"/>
      <c r="E36" s="59"/>
    </row>
    <row r="37" spans="1:5" ht="24" customHeight="1" thickBot="1" x14ac:dyDescent="0.3">
      <c r="A37" s="2" t="s">
        <v>80</v>
      </c>
      <c r="B37" s="48"/>
      <c r="C37" s="55" t="s">
        <v>70</v>
      </c>
      <c r="D37" s="50"/>
      <c r="E37" s="32"/>
    </row>
    <row r="38" spans="1:5" s="75" customFormat="1" ht="24" customHeight="1" x14ac:dyDescent="0.25">
      <c r="A38" s="48"/>
      <c r="B38" s="48"/>
      <c r="C38" s="1" t="s">
        <v>29</v>
      </c>
      <c r="D38" s="1"/>
      <c r="E38" s="32"/>
    </row>
    <row r="39" spans="1:5" s="75" customFormat="1" ht="24" customHeight="1" x14ac:dyDescent="0.25">
      <c r="A39" s="48"/>
      <c r="B39" s="48"/>
      <c r="C39" s="1" t="s">
        <v>30</v>
      </c>
      <c r="D39" s="1"/>
      <c r="E39" s="37"/>
    </row>
    <row r="40" spans="1:5" s="75" customFormat="1" ht="24" customHeight="1" x14ac:dyDescent="0.25">
      <c r="A40" s="48"/>
      <c r="B40" s="48"/>
      <c r="C40" s="1" t="s">
        <v>35</v>
      </c>
      <c r="D40" s="1"/>
      <c r="E40" s="40">
        <f>E38+E39</f>
        <v>0</v>
      </c>
    </row>
    <row r="41" spans="1:5" s="75" customFormat="1" ht="24" customHeight="1" x14ac:dyDescent="0.25">
      <c r="A41" s="48"/>
      <c r="B41" s="48"/>
      <c r="C41" s="1" t="s">
        <v>31</v>
      </c>
      <c r="D41" s="1"/>
      <c r="E41" s="37"/>
    </row>
    <row r="42" spans="1:5" s="75" customFormat="1" ht="24" customHeight="1" x14ac:dyDescent="0.25">
      <c r="A42" s="13"/>
      <c r="B42" s="13"/>
      <c r="C42" s="1" t="s">
        <v>56</v>
      </c>
      <c r="D42" s="1"/>
      <c r="E42" s="40">
        <f>E40-E41</f>
        <v>0</v>
      </c>
    </row>
    <row r="43" spans="1:5" s="75" customFormat="1" ht="7.9" customHeight="1" thickBot="1" x14ac:dyDescent="0.3">
      <c r="A43" s="20"/>
      <c r="B43" s="20"/>
      <c r="C43" s="21"/>
      <c r="D43" s="21"/>
      <c r="E43" s="47"/>
    </row>
    <row r="44" spans="1:5" s="75" customFormat="1" ht="7.9" customHeight="1" x14ac:dyDescent="0.25">
      <c r="A44" s="22"/>
      <c r="B44" s="22"/>
      <c r="C44" s="23"/>
      <c r="D44" s="23"/>
      <c r="E44" s="30"/>
    </row>
    <row r="45" spans="1:5" s="75" customFormat="1" ht="24" customHeight="1" x14ac:dyDescent="0.25">
      <c r="A45" s="2" t="s">
        <v>71</v>
      </c>
      <c r="B45" s="48"/>
      <c r="C45" s="44" t="s">
        <v>29</v>
      </c>
      <c r="D45" s="44"/>
      <c r="E45" s="37"/>
    </row>
    <row r="46" spans="1:5" s="75" customFormat="1" ht="24" customHeight="1" x14ac:dyDescent="0.25">
      <c r="A46" s="48"/>
      <c r="B46" s="48"/>
      <c r="C46" s="44" t="s">
        <v>30</v>
      </c>
      <c r="D46" s="44"/>
      <c r="E46" s="37"/>
    </row>
    <row r="47" spans="1:5" s="75" customFormat="1" ht="24" customHeight="1" x14ac:dyDescent="0.25">
      <c r="A47" s="48"/>
      <c r="B47" s="48"/>
      <c r="C47" s="44" t="s">
        <v>33</v>
      </c>
      <c r="D47" s="44"/>
      <c r="E47" s="37"/>
    </row>
    <row r="48" spans="1:5" s="75" customFormat="1" ht="24" customHeight="1" x14ac:dyDescent="0.25">
      <c r="A48" s="48"/>
      <c r="B48" s="48"/>
      <c r="C48" s="44" t="s">
        <v>35</v>
      </c>
      <c r="D48" s="44"/>
      <c r="E48" s="40">
        <f>E45+E46-E47</f>
        <v>0</v>
      </c>
    </row>
    <row r="49" spans="1:5" s="75" customFormat="1" ht="24" customHeight="1" x14ac:dyDescent="0.25">
      <c r="A49" s="48"/>
      <c r="B49" s="48"/>
      <c r="C49" s="44" t="s">
        <v>31</v>
      </c>
      <c r="D49" s="44"/>
      <c r="E49" s="37"/>
    </row>
    <row r="50" spans="1:5" s="75" customFormat="1" ht="24" customHeight="1" x14ac:dyDescent="0.25">
      <c r="A50" s="13"/>
      <c r="B50" s="13"/>
      <c r="C50" s="44" t="s">
        <v>32</v>
      </c>
      <c r="D50" s="44"/>
      <c r="E50" s="40">
        <f>E48-E49</f>
        <v>0</v>
      </c>
    </row>
    <row r="51" spans="1:5" s="75" customFormat="1" ht="7.9" customHeight="1" thickBot="1" x14ac:dyDescent="0.3">
      <c r="A51" s="20"/>
      <c r="B51" s="20"/>
      <c r="C51" s="21"/>
      <c r="D51" s="21"/>
      <c r="E51" s="29"/>
    </row>
    <row r="52" spans="1:5" s="75" customFormat="1" ht="7.9" customHeight="1" x14ac:dyDescent="0.25">
      <c r="A52" s="24"/>
      <c r="B52" s="22"/>
      <c r="C52" s="23"/>
      <c r="D52" s="23"/>
      <c r="E52" s="60"/>
    </row>
    <row r="53" spans="1:5" s="75" customFormat="1" ht="24" customHeight="1" x14ac:dyDescent="0.25">
      <c r="A53" s="2" t="s">
        <v>72</v>
      </c>
      <c r="B53" s="48"/>
      <c r="C53" s="44" t="s">
        <v>34</v>
      </c>
      <c r="D53" s="44"/>
      <c r="E53" s="37"/>
    </row>
    <row r="54" spans="1:5" s="75" customFormat="1" ht="24" customHeight="1" x14ac:dyDescent="0.25">
      <c r="A54" s="48"/>
      <c r="B54" s="48"/>
      <c r="C54" s="44" t="s">
        <v>54</v>
      </c>
      <c r="D54" s="44"/>
      <c r="E54" s="37"/>
    </row>
    <row r="55" spans="1:5" s="75" customFormat="1" ht="24" customHeight="1" x14ac:dyDescent="0.25">
      <c r="A55" s="48"/>
      <c r="B55" s="48"/>
      <c r="C55" s="44" t="s">
        <v>30</v>
      </c>
      <c r="D55" s="44"/>
      <c r="E55" s="37"/>
    </row>
    <row r="56" spans="1:5" s="75" customFormat="1" ht="24" customHeight="1" x14ac:dyDescent="0.25">
      <c r="A56" s="48"/>
      <c r="B56" s="48"/>
      <c r="C56" s="44" t="s">
        <v>52</v>
      </c>
      <c r="D56" s="44"/>
      <c r="E56" s="37"/>
    </row>
    <row r="57" spans="1:5" s="75" customFormat="1" ht="24" customHeight="1" x14ac:dyDescent="0.25">
      <c r="A57" s="48"/>
      <c r="B57" s="48"/>
      <c r="C57" s="44" t="s">
        <v>35</v>
      </c>
      <c r="D57" s="44"/>
      <c r="E57" s="40">
        <f>E54+E55-E56</f>
        <v>0</v>
      </c>
    </row>
    <row r="58" spans="1:5" s="75" customFormat="1" ht="24" customHeight="1" x14ac:dyDescent="0.25">
      <c r="A58" s="1"/>
      <c r="B58" s="1"/>
      <c r="C58" s="44" t="s">
        <v>31</v>
      </c>
      <c r="D58" s="44"/>
      <c r="E58" s="37"/>
    </row>
    <row r="59" spans="1:5" s="75" customFormat="1" ht="24" customHeight="1" x14ac:dyDescent="0.25">
      <c r="A59" s="13"/>
      <c r="B59" s="13"/>
      <c r="C59" s="44" t="s">
        <v>56</v>
      </c>
      <c r="D59" s="44"/>
      <c r="E59" s="40">
        <f>+E57-E58</f>
        <v>0</v>
      </c>
    </row>
    <row r="60" spans="1:5" s="75" customFormat="1" ht="7.9" customHeight="1" thickBot="1" x14ac:dyDescent="0.3">
      <c r="A60" s="20"/>
      <c r="B60" s="20"/>
      <c r="C60" s="21"/>
      <c r="D60" s="21"/>
      <c r="E60" s="61"/>
    </row>
    <row r="61" spans="1:5" s="75" customFormat="1" ht="7.9" customHeight="1" x14ac:dyDescent="0.25">
      <c r="A61" s="24"/>
      <c r="B61" s="22"/>
      <c r="C61" s="23"/>
      <c r="D61" s="23"/>
      <c r="E61" s="60"/>
    </row>
    <row r="62" spans="1:5" s="75" customFormat="1" ht="24" customHeight="1" x14ac:dyDescent="0.25">
      <c r="A62" s="2" t="s">
        <v>72</v>
      </c>
      <c r="B62" s="48"/>
      <c r="C62" s="44" t="s">
        <v>53</v>
      </c>
      <c r="D62" s="44"/>
      <c r="E62" s="37"/>
    </row>
    <row r="63" spans="1:5" s="75" customFormat="1" ht="24" customHeight="1" x14ac:dyDescent="0.25">
      <c r="A63" s="48"/>
      <c r="B63" s="48"/>
      <c r="C63" s="44" t="s">
        <v>54</v>
      </c>
      <c r="D63" s="44"/>
      <c r="E63" s="37"/>
    </row>
    <row r="64" spans="1:5" s="75" customFormat="1" ht="24" customHeight="1" x14ac:dyDescent="0.25">
      <c r="A64" s="48"/>
      <c r="B64" s="48"/>
      <c r="C64" s="44" t="s">
        <v>30</v>
      </c>
      <c r="D64" s="44"/>
      <c r="E64" s="37"/>
    </row>
    <row r="65" spans="1:5" s="75" customFormat="1" ht="24" customHeight="1" x14ac:dyDescent="0.25">
      <c r="A65" s="48"/>
      <c r="B65" s="48"/>
      <c r="C65" s="44" t="s">
        <v>55</v>
      </c>
      <c r="D65" s="44"/>
      <c r="E65" s="37"/>
    </row>
    <row r="66" spans="1:5" s="75" customFormat="1" ht="24" customHeight="1" x14ac:dyDescent="0.25">
      <c r="A66" s="48"/>
      <c r="B66" s="48"/>
      <c r="C66" s="44" t="s">
        <v>35</v>
      </c>
      <c r="D66" s="44"/>
      <c r="E66" s="40">
        <f>E63+E64-E65</f>
        <v>0</v>
      </c>
    </row>
    <row r="67" spans="1:5" s="75" customFormat="1" ht="24" customHeight="1" x14ac:dyDescent="0.25">
      <c r="A67" s="1"/>
      <c r="B67" s="1"/>
      <c r="C67" s="44" t="s">
        <v>31</v>
      </c>
      <c r="D67" s="44"/>
      <c r="E67" s="37"/>
    </row>
    <row r="68" spans="1:5" s="75" customFormat="1" ht="24" customHeight="1" x14ac:dyDescent="0.25">
      <c r="A68" s="13"/>
      <c r="B68" s="13"/>
      <c r="C68" s="44" t="s">
        <v>56</v>
      </c>
      <c r="D68" s="44"/>
      <c r="E68" s="40">
        <f>IF(E66-E67&gt;0,E66-E67,0)</f>
        <v>0</v>
      </c>
    </row>
    <row r="69" spans="1:5" s="75" customFormat="1" ht="7.9" customHeight="1" thickBot="1" x14ac:dyDescent="0.3">
      <c r="A69" s="20"/>
      <c r="B69" s="20"/>
      <c r="C69" s="21"/>
      <c r="D69" s="21"/>
      <c r="E69" s="61"/>
    </row>
    <row r="70" spans="1:5" s="75" customFormat="1" ht="7.9" customHeight="1" x14ac:dyDescent="0.25">
      <c r="A70" s="22"/>
      <c r="B70" s="22"/>
      <c r="C70" s="23"/>
      <c r="D70" s="23"/>
      <c r="E70" s="31"/>
    </row>
    <row r="71" spans="1:5" ht="36" customHeight="1" x14ac:dyDescent="0.25">
      <c r="A71" s="48" t="s">
        <v>36</v>
      </c>
      <c r="B71" s="48"/>
      <c r="C71" s="49" t="s">
        <v>75</v>
      </c>
      <c r="D71" s="50"/>
      <c r="E71" s="36"/>
    </row>
    <row r="72" spans="1:5" ht="36" customHeight="1" x14ac:dyDescent="0.25">
      <c r="A72" s="43"/>
      <c r="B72" s="43"/>
      <c r="C72" s="49" t="s">
        <v>76</v>
      </c>
      <c r="D72" s="50"/>
      <c r="E72" s="36"/>
    </row>
    <row r="73" spans="1:5" ht="36" customHeight="1" x14ac:dyDescent="0.25">
      <c r="A73" s="13"/>
      <c r="B73" s="13"/>
      <c r="C73" s="49" t="s">
        <v>63</v>
      </c>
      <c r="D73" s="50"/>
      <c r="E73" s="36"/>
    </row>
    <row r="74" spans="1:5" s="75" customFormat="1" ht="7.5" customHeight="1" thickBot="1" x14ac:dyDescent="0.3">
      <c r="A74" s="20"/>
      <c r="B74" s="20"/>
      <c r="C74" s="21"/>
      <c r="D74" s="21"/>
      <c r="E74" s="61"/>
    </row>
    <row r="75" spans="1:5" s="75" customFormat="1" ht="7.9" customHeight="1" x14ac:dyDescent="0.25">
      <c r="A75" s="22"/>
      <c r="B75" s="22"/>
      <c r="C75" s="23"/>
      <c r="D75" s="23"/>
      <c r="E75" s="31"/>
    </row>
    <row r="76" spans="1:5" s="75" customFormat="1" ht="36" customHeight="1" x14ac:dyDescent="0.25">
      <c r="A76" s="48" t="s">
        <v>78</v>
      </c>
      <c r="B76" s="48"/>
      <c r="C76" s="49" t="s">
        <v>77</v>
      </c>
      <c r="D76" s="50"/>
      <c r="E76" s="36"/>
    </row>
    <row r="77" spans="1:5" s="75" customFormat="1" ht="24" customHeight="1" x14ac:dyDescent="0.25">
      <c r="A77" s="48"/>
      <c r="B77" s="48"/>
      <c r="C77" s="50" t="s">
        <v>64</v>
      </c>
      <c r="D77" s="50"/>
      <c r="E77" s="71"/>
    </row>
    <row r="78" spans="1:5" s="75" customFormat="1" ht="24" customHeight="1" x14ac:dyDescent="0.25">
      <c r="A78" s="48"/>
      <c r="B78" s="48"/>
      <c r="C78" s="56" t="s">
        <v>81</v>
      </c>
      <c r="D78" s="50"/>
      <c r="E78" s="72"/>
    </row>
    <row r="79" spans="1:5" s="75" customFormat="1" ht="24" customHeight="1" x14ac:dyDescent="0.25">
      <c r="A79" s="48"/>
      <c r="B79" s="48"/>
      <c r="C79" s="50" t="s">
        <v>69</v>
      </c>
      <c r="D79" s="50"/>
      <c r="E79" s="72"/>
    </row>
    <row r="80" spans="1:5" s="75" customFormat="1" ht="7.9" customHeight="1" thickBot="1" x14ac:dyDescent="0.3">
      <c r="A80" s="20"/>
      <c r="B80" s="20"/>
      <c r="C80" s="21"/>
      <c r="D80" s="21"/>
      <c r="E80" s="61"/>
    </row>
    <row r="81" spans="1:5" s="75" customFormat="1" ht="8.25" customHeight="1" x14ac:dyDescent="0.25">
      <c r="A81" s="22"/>
      <c r="B81" s="22"/>
      <c r="C81" s="23"/>
      <c r="D81" s="23"/>
      <c r="E81" s="31"/>
    </row>
    <row r="82" spans="1:5" s="75" customFormat="1" ht="30" customHeight="1" x14ac:dyDescent="0.25">
      <c r="A82" s="2" t="s">
        <v>37</v>
      </c>
      <c r="B82" s="48"/>
      <c r="C82" s="49" t="s">
        <v>65</v>
      </c>
      <c r="D82" s="50"/>
      <c r="E82" s="36"/>
    </row>
    <row r="83" spans="1:5" s="75" customFormat="1" ht="28.5" customHeight="1" x14ac:dyDescent="0.25">
      <c r="A83" s="48"/>
      <c r="B83" s="48"/>
      <c r="C83" s="50" t="s">
        <v>66</v>
      </c>
      <c r="D83" s="49"/>
      <c r="E83" s="36"/>
    </row>
    <row r="84" spans="1:5" s="75" customFormat="1" ht="24" customHeight="1" x14ac:dyDescent="0.25">
      <c r="A84" s="13"/>
      <c r="B84" s="13"/>
      <c r="C84" s="50" t="s">
        <v>67</v>
      </c>
      <c r="D84" s="50"/>
      <c r="E84" s="36"/>
    </row>
    <row r="85" spans="1:5" s="75" customFormat="1" ht="24" customHeight="1" x14ac:dyDescent="0.25">
      <c r="A85" s="13"/>
      <c r="B85" s="13"/>
      <c r="C85" s="50" t="s">
        <v>68</v>
      </c>
      <c r="D85" s="50"/>
      <c r="E85" s="36"/>
    </row>
    <row r="86" spans="1:5" s="75" customFormat="1" ht="7.9" customHeight="1" thickBot="1" x14ac:dyDescent="0.3">
      <c r="A86" s="20"/>
      <c r="B86" s="20"/>
      <c r="C86" s="21"/>
      <c r="D86" s="21"/>
      <c r="E86" s="61"/>
    </row>
    <row r="87" spans="1:5" s="75" customFormat="1" ht="24" customHeight="1" x14ac:dyDescent="0.25">
      <c r="A87" s="51" t="s">
        <v>38</v>
      </c>
      <c r="B87" s="51"/>
      <c r="C87" s="51"/>
      <c r="D87" s="25"/>
      <c r="E87" s="62"/>
    </row>
    <row r="88" spans="1:5" s="75" customFormat="1" ht="24" customHeight="1" thickBot="1" x14ac:dyDescent="0.3">
      <c r="A88" s="64" t="s">
        <v>39</v>
      </c>
      <c r="B88" s="68"/>
      <c r="C88" s="69"/>
      <c r="E88" s="8"/>
    </row>
    <row r="89" spans="1:5" s="75" customFormat="1" ht="5.45" customHeight="1" x14ac:dyDescent="0.25">
      <c r="A89" s="26"/>
      <c r="B89" s="26"/>
      <c r="C89" s="27"/>
      <c r="D89" s="27"/>
      <c r="E89" s="27"/>
    </row>
    <row r="90" spans="1:5" s="75" customFormat="1" ht="25.5" customHeight="1" x14ac:dyDescent="0.25">
      <c r="A90" s="28"/>
      <c r="B90" s="8" t="s">
        <v>40</v>
      </c>
      <c r="D90" s="8"/>
      <c r="E90" s="8"/>
    </row>
    <row r="91" spans="1:5" s="75" customFormat="1" ht="7.9" customHeight="1" x14ac:dyDescent="0.25">
      <c r="A91" s="28"/>
      <c r="B91" s="28"/>
      <c r="C91" s="8"/>
      <c r="D91" s="8"/>
      <c r="E91" s="8"/>
    </row>
    <row r="92" spans="1:5" s="75" customFormat="1" ht="19.899999999999999" customHeight="1" x14ac:dyDescent="0.25">
      <c r="A92" s="17" t="s">
        <v>83</v>
      </c>
      <c r="B92" s="8" t="s">
        <v>41</v>
      </c>
      <c r="D92" s="8"/>
      <c r="E92" s="8"/>
    </row>
    <row r="93" spans="1:5" s="75" customFormat="1" ht="19.899999999999999" customHeight="1" x14ac:dyDescent="0.25">
      <c r="A93" s="76"/>
      <c r="B93" s="76"/>
      <c r="C93" s="77"/>
      <c r="D93" s="77"/>
      <c r="E93" s="77"/>
    </row>
    <row r="94" spans="1:5" s="75" customFormat="1" ht="19.899999999999999" customHeight="1" x14ac:dyDescent="0.25">
      <c r="A94" s="76"/>
      <c r="B94" s="76"/>
      <c r="C94" s="77"/>
      <c r="D94" s="77"/>
      <c r="E94" s="78"/>
    </row>
    <row r="95" spans="1:5" s="75" customFormat="1" ht="19.899999999999999" customHeight="1" x14ac:dyDescent="0.25">
      <c r="A95" s="76"/>
      <c r="B95" s="76"/>
      <c r="C95" s="77"/>
      <c r="D95" s="77"/>
      <c r="E95" s="78"/>
    </row>
    <row r="96" spans="1:5" s="75" customFormat="1" ht="19.899999999999999" customHeight="1" x14ac:dyDescent="0.25">
      <c r="A96" s="76"/>
      <c r="B96" s="76"/>
      <c r="C96" s="77"/>
      <c r="D96" s="77"/>
      <c r="E96" s="78"/>
    </row>
    <row r="97" spans="1:5" s="75" customFormat="1" ht="19.899999999999999" customHeight="1" x14ac:dyDescent="0.25">
      <c r="A97" s="76"/>
      <c r="B97" s="76"/>
      <c r="C97" s="77"/>
      <c r="D97" s="77"/>
      <c r="E97" s="78"/>
    </row>
    <row r="98" spans="1:5" s="75" customFormat="1" ht="19.899999999999999" customHeight="1" x14ac:dyDescent="0.25">
      <c r="A98" s="76"/>
      <c r="B98" s="76"/>
      <c r="C98" s="77"/>
      <c r="D98" s="77"/>
      <c r="E98" s="78"/>
    </row>
    <row r="99" spans="1:5" s="75" customFormat="1" ht="19.899999999999999" customHeight="1" x14ac:dyDescent="0.25">
      <c r="A99" s="76"/>
      <c r="B99" s="76"/>
      <c r="C99" s="77"/>
      <c r="D99" s="77"/>
      <c r="E99" s="78"/>
    </row>
    <row r="100" spans="1:5" s="75" customFormat="1" ht="19.899999999999999" customHeight="1" x14ac:dyDescent="0.25">
      <c r="A100" s="76"/>
      <c r="B100" s="76"/>
      <c r="C100" s="77"/>
      <c r="D100" s="77"/>
      <c r="E100" s="78"/>
    </row>
    <row r="101" spans="1:5" s="75" customFormat="1" ht="19.899999999999999" customHeight="1" x14ac:dyDescent="0.25">
      <c r="A101" s="76"/>
      <c r="B101" s="76"/>
      <c r="C101" s="77"/>
      <c r="D101" s="77"/>
      <c r="E101" s="78"/>
    </row>
    <row r="102" spans="1:5" s="75" customFormat="1" ht="19.899999999999999" customHeight="1" x14ac:dyDescent="0.25">
      <c r="A102" s="76"/>
      <c r="B102" s="76"/>
      <c r="C102" s="77"/>
      <c r="D102" s="77"/>
      <c r="E102" s="78"/>
    </row>
    <row r="103" spans="1:5" s="75" customFormat="1" ht="19.899999999999999" customHeight="1" x14ac:dyDescent="0.25">
      <c r="A103" s="76"/>
      <c r="B103" s="76"/>
      <c r="C103" s="77"/>
      <c r="D103" s="77"/>
      <c r="E103" s="78"/>
    </row>
    <row r="104" spans="1:5" s="75" customFormat="1" ht="19.899999999999999" customHeight="1" x14ac:dyDescent="0.25">
      <c r="A104" s="76"/>
      <c r="B104" s="76"/>
      <c r="C104" s="77"/>
      <c r="D104" s="77"/>
      <c r="E104" s="78"/>
    </row>
    <row r="105" spans="1:5" s="75" customFormat="1" ht="19.899999999999999" customHeight="1" x14ac:dyDescent="0.25">
      <c r="A105" s="76"/>
      <c r="B105" s="76"/>
      <c r="C105" s="77"/>
      <c r="D105" s="77"/>
      <c r="E105" s="78"/>
    </row>
    <row r="106" spans="1:5" s="75" customFormat="1" ht="19.899999999999999" customHeight="1" x14ac:dyDescent="0.25">
      <c r="A106" s="76"/>
      <c r="B106" s="76"/>
      <c r="C106" s="77"/>
      <c r="D106" s="77"/>
      <c r="E106" s="78"/>
    </row>
    <row r="107" spans="1:5" s="75" customFormat="1" ht="19.899999999999999" customHeight="1" x14ac:dyDescent="0.25">
      <c r="A107" s="76"/>
      <c r="B107" s="76"/>
      <c r="C107" s="77"/>
      <c r="D107" s="77"/>
      <c r="E107" s="78"/>
    </row>
    <row r="108" spans="1:5" s="75" customFormat="1" ht="19.899999999999999" customHeight="1" x14ac:dyDescent="0.25">
      <c r="A108" s="76"/>
      <c r="B108" s="76"/>
      <c r="C108" s="77"/>
      <c r="D108" s="77"/>
      <c r="E108" s="78"/>
    </row>
    <row r="109" spans="1:5" s="75" customFormat="1" ht="19.899999999999999" customHeight="1" x14ac:dyDescent="0.25">
      <c r="A109" s="76"/>
      <c r="B109" s="76"/>
      <c r="C109" s="77"/>
      <c r="D109" s="77"/>
      <c r="E109" s="78"/>
    </row>
    <row r="110" spans="1:5" s="75" customFormat="1" ht="19.899999999999999" customHeight="1" x14ac:dyDescent="0.25">
      <c r="A110" s="76"/>
      <c r="B110" s="76"/>
      <c r="C110" s="77"/>
      <c r="D110" s="77"/>
      <c r="E110" s="78"/>
    </row>
    <row r="111" spans="1:5" s="75" customFormat="1" ht="19.899999999999999" customHeight="1" x14ac:dyDescent="0.25">
      <c r="A111" s="76"/>
      <c r="B111" s="76"/>
      <c r="C111" s="77"/>
      <c r="D111" s="77"/>
      <c r="E111" s="78"/>
    </row>
    <row r="112" spans="1:5" s="75" customFormat="1" ht="19.899999999999999" customHeight="1" x14ac:dyDescent="0.25">
      <c r="A112" s="76"/>
      <c r="B112" s="76"/>
      <c r="C112" s="77"/>
      <c r="D112" s="77"/>
      <c r="E112" s="78"/>
    </row>
    <row r="113" spans="1:5" s="75" customFormat="1" ht="19.899999999999999" customHeight="1" x14ac:dyDescent="0.25">
      <c r="A113" s="76"/>
      <c r="B113" s="76"/>
      <c r="C113" s="77"/>
      <c r="D113" s="77"/>
      <c r="E113" s="78"/>
    </row>
    <row r="114" spans="1:5" s="75" customFormat="1" ht="19.899999999999999" customHeight="1" x14ac:dyDescent="0.25">
      <c r="A114" s="76"/>
      <c r="B114" s="76"/>
      <c r="C114" s="77"/>
      <c r="D114" s="77"/>
      <c r="E114" s="78"/>
    </row>
    <row r="115" spans="1:5" s="75" customFormat="1" ht="19.899999999999999" customHeight="1" x14ac:dyDescent="0.25">
      <c r="A115" s="76"/>
      <c r="B115" s="76"/>
      <c r="C115" s="77"/>
      <c r="D115" s="77"/>
      <c r="E115" s="78"/>
    </row>
    <row r="116" spans="1:5" s="75" customFormat="1" ht="19.899999999999999" customHeight="1" x14ac:dyDescent="0.25">
      <c r="A116" s="76"/>
      <c r="B116" s="76"/>
      <c r="C116" s="77"/>
      <c r="D116" s="77"/>
      <c r="E116" s="78"/>
    </row>
    <row r="117" spans="1:5" s="75" customFormat="1" ht="19.899999999999999" customHeight="1" x14ac:dyDescent="0.25">
      <c r="A117" s="76"/>
      <c r="B117" s="76"/>
      <c r="C117" s="77"/>
      <c r="D117" s="77"/>
      <c r="E117" s="78"/>
    </row>
    <row r="118" spans="1:5" s="75" customFormat="1" ht="19.899999999999999" customHeight="1" x14ac:dyDescent="0.25">
      <c r="A118" s="76"/>
      <c r="B118" s="76"/>
      <c r="C118" s="77"/>
      <c r="D118" s="77"/>
      <c r="E118" s="78"/>
    </row>
    <row r="119" spans="1:5" s="75" customFormat="1" ht="19.899999999999999" customHeight="1" x14ac:dyDescent="0.25">
      <c r="A119" s="76"/>
      <c r="B119" s="76"/>
      <c r="C119" s="77"/>
      <c r="D119" s="77"/>
      <c r="E119" s="78"/>
    </row>
    <row r="120" spans="1:5" s="75" customFormat="1" ht="19.899999999999999" customHeight="1" x14ac:dyDescent="0.25">
      <c r="A120" s="76"/>
      <c r="B120" s="76"/>
      <c r="C120" s="77"/>
      <c r="D120" s="77"/>
      <c r="E120" s="78"/>
    </row>
    <row r="121" spans="1:5" s="75" customFormat="1" ht="19.899999999999999" customHeight="1" x14ac:dyDescent="0.25">
      <c r="A121" s="76"/>
      <c r="B121" s="76"/>
      <c r="C121" s="77"/>
      <c r="D121" s="77"/>
      <c r="E121" s="78"/>
    </row>
    <row r="122" spans="1:5" s="75" customFormat="1" ht="19.899999999999999" customHeight="1" x14ac:dyDescent="0.25">
      <c r="A122" s="76"/>
      <c r="B122" s="76"/>
      <c r="C122" s="77"/>
      <c r="D122" s="77"/>
      <c r="E122" s="78"/>
    </row>
    <row r="123" spans="1:5" s="75" customFormat="1" ht="19.899999999999999" customHeight="1" x14ac:dyDescent="0.25">
      <c r="A123" s="76"/>
      <c r="B123" s="76"/>
      <c r="C123" s="77"/>
      <c r="D123" s="77"/>
      <c r="E123" s="78"/>
    </row>
    <row r="124" spans="1:5" s="75" customFormat="1" ht="19.899999999999999" customHeight="1" x14ac:dyDescent="0.25">
      <c r="A124" s="76"/>
      <c r="B124" s="76"/>
      <c r="C124" s="77"/>
      <c r="D124" s="77"/>
      <c r="E124" s="78"/>
    </row>
    <row r="125" spans="1:5" s="75" customFormat="1" ht="19.899999999999999" customHeight="1" x14ac:dyDescent="0.25">
      <c r="A125" s="76"/>
      <c r="B125" s="76"/>
      <c r="C125" s="77"/>
      <c r="D125" s="77"/>
      <c r="E125" s="78"/>
    </row>
    <row r="126" spans="1:5" s="75" customFormat="1" ht="19.899999999999999" customHeight="1" x14ac:dyDescent="0.25">
      <c r="A126" s="76"/>
      <c r="B126" s="76"/>
      <c r="C126" s="77"/>
      <c r="D126" s="77"/>
      <c r="E126" s="78"/>
    </row>
    <row r="127" spans="1:5" s="75" customFormat="1" ht="19.899999999999999" customHeight="1" x14ac:dyDescent="0.25">
      <c r="A127" s="76"/>
      <c r="B127" s="76"/>
      <c r="C127" s="77"/>
      <c r="D127" s="77"/>
      <c r="E127" s="78"/>
    </row>
    <row r="128" spans="1:5" s="75" customFormat="1" ht="19.899999999999999" customHeight="1" x14ac:dyDescent="0.25">
      <c r="A128" s="76"/>
      <c r="B128" s="76"/>
      <c r="C128" s="77"/>
      <c r="D128" s="77"/>
      <c r="E128" s="78"/>
    </row>
    <row r="129" spans="1:5" s="75" customFormat="1" ht="19.899999999999999" customHeight="1" x14ac:dyDescent="0.25">
      <c r="A129" s="76"/>
      <c r="B129" s="76"/>
      <c r="C129" s="77"/>
      <c r="D129" s="77"/>
      <c r="E129" s="78"/>
    </row>
    <row r="130" spans="1:5" s="75" customFormat="1" ht="19.899999999999999" customHeight="1" x14ac:dyDescent="0.25">
      <c r="A130" s="76"/>
      <c r="B130" s="76"/>
      <c r="C130" s="77"/>
      <c r="D130" s="77"/>
      <c r="E130" s="78"/>
    </row>
    <row r="131" spans="1:5" s="75" customFormat="1" ht="19.899999999999999" customHeight="1" x14ac:dyDescent="0.25">
      <c r="A131" s="76"/>
      <c r="B131" s="76"/>
      <c r="C131" s="77"/>
      <c r="D131" s="77"/>
      <c r="E131" s="78"/>
    </row>
    <row r="132" spans="1:5" s="75" customFormat="1" ht="19.899999999999999" customHeight="1" x14ac:dyDescent="0.25">
      <c r="A132" s="76"/>
      <c r="B132" s="76"/>
      <c r="C132" s="77"/>
      <c r="D132" s="77"/>
      <c r="E132" s="78"/>
    </row>
    <row r="133" spans="1:5" s="75" customFormat="1" ht="19.899999999999999" customHeight="1" x14ac:dyDescent="0.25">
      <c r="A133" s="76"/>
      <c r="B133" s="76"/>
      <c r="C133" s="77"/>
      <c r="D133" s="77"/>
      <c r="E133" s="78"/>
    </row>
    <row r="134" spans="1:5" s="75" customFormat="1" ht="19.899999999999999" customHeight="1" x14ac:dyDescent="0.25">
      <c r="A134" s="76"/>
      <c r="B134" s="76"/>
      <c r="C134" s="77"/>
      <c r="D134" s="77"/>
      <c r="E134" s="78"/>
    </row>
    <row r="135" spans="1:5" s="75" customFormat="1" ht="19.899999999999999" customHeight="1" x14ac:dyDescent="0.25">
      <c r="A135" s="76"/>
      <c r="B135" s="76"/>
      <c r="C135" s="77"/>
      <c r="D135" s="77"/>
      <c r="E135" s="78"/>
    </row>
    <row r="136" spans="1:5" s="75" customFormat="1" ht="19.899999999999999" customHeight="1" x14ac:dyDescent="0.25">
      <c r="A136" s="76"/>
      <c r="B136" s="76"/>
      <c r="C136" s="77"/>
      <c r="D136" s="77"/>
      <c r="E136" s="78"/>
    </row>
    <row r="137" spans="1:5" s="75" customFormat="1" ht="19.899999999999999" customHeight="1" x14ac:dyDescent="0.25">
      <c r="A137" s="76"/>
      <c r="B137" s="76"/>
      <c r="C137" s="77"/>
      <c r="D137" s="77"/>
      <c r="E137" s="78"/>
    </row>
    <row r="138" spans="1:5" s="75" customFormat="1" ht="19.899999999999999" customHeight="1" x14ac:dyDescent="0.25">
      <c r="A138" s="76"/>
      <c r="B138" s="76"/>
      <c r="C138" s="77"/>
      <c r="D138" s="77"/>
      <c r="E138" s="78"/>
    </row>
    <row r="139" spans="1:5" s="75" customFormat="1" ht="19.899999999999999" customHeight="1" x14ac:dyDescent="0.25">
      <c r="A139" s="76"/>
      <c r="B139" s="76"/>
      <c r="C139" s="77"/>
      <c r="D139" s="77"/>
      <c r="E139" s="78"/>
    </row>
    <row r="140" spans="1:5" s="75" customFormat="1" ht="19.899999999999999" customHeight="1" x14ac:dyDescent="0.25">
      <c r="A140" s="76"/>
      <c r="B140" s="76"/>
      <c r="C140" s="77"/>
      <c r="D140" s="77"/>
      <c r="E140" s="78"/>
    </row>
    <row r="141" spans="1:5" s="75" customFormat="1" ht="19.899999999999999" customHeight="1" x14ac:dyDescent="0.25">
      <c r="A141" s="76"/>
      <c r="B141" s="76"/>
      <c r="C141" s="77"/>
      <c r="D141" s="77"/>
      <c r="E141" s="78"/>
    </row>
    <row r="142" spans="1:5" s="75" customFormat="1" ht="19.899999999999999" customHeight="1" x14ac:dyDescent="0.25">
      <c r="A142" s="76"/>
      <c r="B142" s="76"/>
      <c r="C142" s="77"/>
      <c r="D142" s="77"/>
      <c r="E142" s="78"/>
    </row>
    <row r="143" spans="1:5" s="75" customFormat="1" ht="19.899999999999999" customHeight="1" x14ac:dyDescent="0.25">
      <c r="A143" s="76"/>
      <c r="B143" s="76"/>
      <c r="C143" s="77"/>
      <c r="D143" s="77"/>
      <c r="E143" s="78"/>
    </row>
    <row r="144" spans="1:5" s="75" customFormat="1" ht="19.899999999999999" customHeight="1" x14ac:dyDescent="0.25">
      <c r="A144" s="76"/>
      <c r="B144" s="76"/>
      <c r="C144" s="77"/>
      <c r="D144" s="77"/>
      <c r="E144" s="78"/>
    </row>
    <row r="145" spans="1:5" s="75" customFormat="1" ht="19.899999999999999" customHeight="1" x14ac:dyDescent="0.25">
      <c r="A145" s="76"/>
      <c r="B145" s="76"/>
      <c r="C145" s="77"/>
      <c r="D145" s="77"/>
      <c r="E145" s="78"/>
    </row>
    <row r="146" spans="1:5" s="75" customFormat="1" ht="19.899999999999999" customHeight="1" x14ac:dyDescent="0.25">
      <c r="A146" s="76"/>
      <c r="B146" s="76"/>
      <c r="C146" s="77"/>
      <c r="D146" s="77"/>
      <c r="E146" s="78"/>
    </row>
    <row r="147" spans="1:5" s="75" customFormat="1" ht="19.899999999999999" customHeight="1" x14ac:dyDescent="0.25">
      <c r="A147" s="76"/>
      <c r="B147" s="76"/>
      <c r="C147" s="77"/>
      <c r="D147" s="77"/>
      <c r="E147" s="78"/>
    </row>
    <row r="148" spans="1:5" s="75" customFormat="1" ht="19.899999999999999" customHeight="1" x14ac:dyDescent="0.25">
      <c r="A148" s="76"/>
      <c r="B148" s="76"/>
      <c r="C148" s="77"/>
      <c r="D148" s="77"/>
      <c r="E148" s="78"/>
    </row>
    <row r="149" spans="1:5" s="75" customFormat="1" ht="19.899999999999999" customHeight="1" x14ac:dyDescent="0.25">
      <c r="A149" s="76"/>
      <c r="B149" s="76"/>
      <c r="C149" s="77"/>
      <c r="D149" s="77"/>
      <c r="E149" s="78"/>
    </row>
    <row r="150" spans="1:5" s="75" customFormat="1" ht="19.899999999999999" customHeight="1" x14ac:dyDescent="0.25">
      <c r="A150" s="76"/>
      <c r="B150" s="76"/>
      <c r="C150" s="77"/>
      <c r="D150" s="77"/>
      <c r="E150" s="78"/>
    </row>
    <row r="151" spans="1:5" s="75" customFormat="1" ht="19.899999999999999" customHeight="1" x14ac:dyDescent="0.25">
      <c r="A151" s="76"/>
      <c r="B151" s="76"/>
      <c r="C151" s="77"/>
      <c r="D151" s="77"/>
      <c r="E151" s="78"/>
    </row>
    <row r="152" spans="1:5" s="75" customFormat="1" ht="19.899999999999999" customHeight="1" x14ac:dyDescent="0.25">
      <c r="A152" s="76"/>
      <c r="B152" s="76"/>
      <c r="C152" s="77"/>
      <c r="D152" s="77"/>
      <c r="E152" s="78"/>
    </row>
    <row r="153" spans="1:5" s="75" customFormat="1" ht="19.899999999999999" customHeight="1" x14ac:dyDescent="0.25">
      <c r="A153" s="76"/>
      <c r="B153" s="76"/>
      <c r="C153" s="77"/>
      <c r="D153" s="77"/>
      <c r="E153" s="78"/>
    </row>
    <row r="154" spans="1:5" s="75" customFormat="1" ht="19.899999999999999" customHeight="1" x14ac:dyDescent="0.25">
      <c r="A154" s="76"/>
      <c r="B154" s="76"/>
      <c r="C154" s="77"/>
      <c r="D154" s="77"/>
      <c r="E154" s="78"/>
    </row>
    <row r="155" spans="1:5" s="75" customFormat="1" ht="19.899999999999999" customHeight="1" x14ac:dyDescent="0.25">
      <c r="A155" s="76"/>
      <c r="B155" s="76"/>
      <c r="C155" s="77"/>
      <c r="D155" s="77"/>
      <c r="E155" s="78"/>
    </row>
    <row r="156" spans="1:5" s="75" customFormat="1" ht="25.15" customHeight="1" x14ac:dyDescent="0.25">
      <c r="A156" s="76"/>
      <c r="B156" s="76"/>
      <c r="C156" s="77"/>
      <c r="D156" s="77"/>
      <c r="E156" s="78"/>
    </row>
    <row r="157" spans="1:5" s="75" customFormat="1" ht="25.15" customHeight="1" x14ac:dyDescent="0.25">
      <c r="A157" s="76"/>
      <c r="B157" s="76"/>
      <c r="C157" s="77"/>
      <c r="D157" s="77"/>
      <c r="E157" s="78"/>
    </row>
    <row r="158" spans="1:5" s="75" customFormat="1" ht="25.15" customHeight="1" x14ac:dyDescent="0.25">
      <c r="A158" s="76"/>
      <c r="B158" s="76"/>
      <c r="C158" s="77"/>
      <c r="D158" s="77"/>
      <c r="E158" s="78"/>
    </row>
    <row r="159" spans="1:5" s="75" customFormat="1" ht="25.15" customHeight="1" x14ac:dyDescent="0.25">
      <c r="C159" s="79"/>
      <c r="D159" s="79"/>
      <c r="E159" s="80"/>
    </row>
    <row r="160" spans="1:5" s="75" customFormat="1" ht="25.15" customHeight="1" x14ac:dyDescent="0.25">
      <c r="C160" s="79"/>
      <c r="D160" s="79"/>
      <c r="E160" s="80"/>
    </row>
    <row r="161" spans="1:5" s="75" customFormat="1" ht="25.15" customHeight="1" x14ac:dyDescent="0.25">
      <c r="C161" s="79"/>
      <c r="D161" s="79"/>
      <c r="E161" s="80"/>
    </row>
    <row r="162" spans="1:5" s="75" customFormat="1" ht="25.15" customHeight="1" x14ac:dyDescent="0.25">
      <c r="C162" s="79"/>
      <c r="D162" s="79"/>
      <c r="E162" s="80"/>
    </row>
    <row r="163" spans="1:5" s="75" customFormat="1" ht="25.15" customHeight="1" x14ac:dyDescent="0.25">
      <c r="C163" s="79"/>
      <c r="D163" s="79"/>
      <c r="E163" s="80"/>
    </row>
    <row r="164" spans="1:5" s="75" customFormat="1" ht="25.15" customHeight="1" x14ac:dyDescent="0.25">
      <c r="C164" s="79"/>
      <c r="D164" s="79"/>
      <c r="E164" s="80"/>
    </row>
    <row r="165" spans="1:5" s="75" customFormat="1" ht="25.15" customHeight="1" x14ac:dyDescent="0.25">
      <c r="C165" s="79"/>
      <c r="D165" s="79"/>
      <c r="E165" s="80"/>
    </row>
    <row r="166" spans="1:5" s="75" customFormat="1" ht="25.15" customHeight="1" x14ac:dyDescent="0.25">
      <c r="C166" s="79"/>
      <c r="D166" s="79"/>
      <c r="E166" s="80"/>
    </row>
    <row r="167" spans="1:5" s="75" customFormat="1" ht="25.15" customHeight="1" x14ac:dyDescent="0.25">
      <c r="C167" s="79"/>
      <c r="D167" s="79"/>
      <c r="E167" s="80"/>
    </row>
    <row r="168" spans="1:5" s="75" customFormat="1" ht="25.15" customHeight="1" x14ac:dyDescent="0.25">
      <c r="C168" s="79"/>
      <c r="D168" s="79"/>
      <c r="E168" s="80"/>
    </row>
    <row r="169" spans="1:5" s="75" customFormat="1" ht="25.15" customHeight="1" x14ac:dyDescent="0.25">
      <c r="C169" s="79"/>
      <c r="D169" s="79"/>
      <c r="E169" s="80"/>
    </row>
    <row r="170" spans="1:5" s="75" customFormat="1" ht="25.15" customHeight="1" x14ac:dyDescent="0.25">
      <c r="C170" s="79"/>
      <c r="D170" s="79"/>
      <c r="E170" s="80"/>
    </row>
    <row r="171" spans="1:5" s="75" customFormat="1" ht="25.15" customHeight="1" x14ac:dyDescent="0.25">
      <c r="C171" s="79"/>
      <c r="D171" s="79"/>
      <c r="E171" s="80"/>
    </row>
    <row r="172" spans="1:5" s="75" customFormat="1" ht="25.15" customHeight="1" x14ac:dyDescent="0.25">
      <c r="C172" s="79"/>
      <c r="D172" s="79"/>
      <c r="E172" s="80"/>
    </row>
    <row r="173" spans="1:5" s="75" customFormat="1" ht="25.15" customHeight="1" x14ac:dyDescent="0.25">
      <c r="E173" s="81"/>
    </row>
    <row r="174" spans="1:5" ht="35.1" customHeight="1" x14ac:dyDescent="0.3">
      <c r="A174" s="82"/>
      <c r="B174" s="82"/>
      <c r="C174" s="82"/>
      <c r="D174" s="82"/>
      <c r="E174" s="83"/>
    </row>
    <row r="175" spans="1:5" ht="35.1" customHeight="1" x14ac:dyDescent="0.3">
      <c r="A175" s="82"/>
      <c r="B175" s="82"/>
      <c r="C175" s="82"/>
      <c r="D175" s="82"/>
      <c r="E175" s="83"/>
    </row>
    <row r="176" spans="1:5" ht="35.1" customHeight="1" x14ac:dyDescent="0.3">
      <c r="A176" s="82"/>
      <c r="B176" s="82"/>
      <c r="C176" s="82"/>
      <c r="D176" s="82"/>
      <c r="E176" s="83"/>
    </row>
    <row r="177" spans="1:5" ht="35.1" customHeight="1" x14ac:dyDescent="0.3">
      <c r="A177" s="82"/>
      <c r="B177" s="82"/>
      <c r="C177" s="82"/>
      <c r="D177" s="82"/>
      <c r="E177" s="83"/>
    </row>
    <row r="178" spans="1:5" ht="35.1" customHeight="1" x14ac:dyDescent="0.3">
      <c r="A178" s="82"/>
      <c r="B178" s="82"/>
      <c r="C178" s="82"/>
      <c r="D178" s="82"/>
      <c r="E178" s="83"/>
    </row>
    <row r="179" spans="1:5" ht="35.1" customHeight="1" x14ac:dyDescent="0.3">
      <c r="A179" s="82"/>
      <c r="B179" s="82"/>
      <c r="C179" s="82"/>
      <c r="D179" s="82"/>
      <c r="E179" s="83"/>
    </row>
    <row r="180" spans="1:5" ht="35.1" customHeight="1" x14ac:dyDescent="0.3">
      <c r="A180" s="82"/>
      <c r="B180" s="82"/>
      <c r="C180" s="82"/>
      <c r="D180" s="82"/>
      <c r="E180" s="83"/>
    </row>
    <row r="181" spans="1:5" ht="35.1" customHeight="1" x14ac:dyDescent="0.3">
      <c r="A181" s="82"/>
      <c r="B181" s="82"/>
      <c r="C181" s="82"/>
      <c r="D181" s="82"/>
      <c r="E181" s="83"/>
    </row>
    <row r="182" spans="1:5" ht="35.1" customHeight="1" x14ac:dyDescent="0.3">
      <c r="A182" s="82"/>
      <c r="B182" s="82"/>
      <c r="C182" s="82"/>
      <c r="D182" s="82"/>
      <c r="E182" s="83"/>
    </row>
    <row r="183" spans="1:5" ht="35.1" customHeight="1" x14ac:dyDescent="0.3">
      <c r="A183" s="82"/>
      <c r="B183" s="82"/>
      <c r="C183" s="82"/>
      <c r="D183" s="82"/>
      <c r="E183" s="83"/>
    </row>
    <row r="184" spans="1:5" ht="35.1" customHeight="1" x14ac:dyDescent="0.3">
      <c r="A184" s="82"/>
      <c r="B184" s="82"/>
      <c r="C184" s="82"/>
      <c r="D184" s="82"/>
      <c r="E184" s="83"/>
    </row>
    <row r="185" spans="1:5" ht="35.1" customHeight="1" x14ac:dyDescent="0.3">
      <c r="A185" s="82"/>
      <c r="B185" s="82"/>
      <c r="C185" s="82"/>
      <c r="D185" s="82"/>
      <c r="E185" s="83"/>
    </row>
    <row r="186" spans="1:5" ht="35.1" customHeight="1" x14ac:dyDescent="0.3">
      <c r="A186" s="82"/>
      <c r="B186" s="82"/>
      <c r="C186" s="82"/>
      <c r="D186" s="82"/>
      <c r="E186" s="83"/>
    </row>
    <row r="187" spans="1:5" ht="35.1" customHeight="1" x14ac:dyDescent="0.3">
      <c r="A187" s="82"/>
      <c r="B187" s="82"/>
      <c r="C187" s="82"/>
      <c r="D187" s="82"/>
      <c r="E187" s="83"/>
    </row>
    <row r="188" spans="1:5" ht="35.1" customHeight="1" x14ac:dyDescent="0.3">
      <c r="A188" s="82"/>
      <c r="B188" s="82"/>
      <c r="C188" s="82"/>
      <c r="D188" s="82"/>
      <c r="E188" s="83"/>
    </row>
    <row r="189" spans="1:5" ht="35.1" customHeight="1" x14ac:dyDescent="0.3">
      <c r="A189" s="82"/>
      <c r="B189" s="82"/>
      <c r="C189" s="82"/>
      <c r="D189" s="82"/>
      <c r="E189" s="83"/>
    </row>
    <row r="190" spans="1:5" ht="35.1" customHeight="1" x14ac:dyDescent="0.3">
      <c r="A190" s="82"/>
      <c r="B190" s="82"/>
      <c r="C190" s="82"/>
      <c r="D190" s="82"/>
      <c r="E190" s="83"/>
    </row>
    <row r="191" spans="1:5" ht="35.1" customHeight="1" x14ac:dyDescent="0.3">
      <c r="A191" s="82"/>
      <c r="B191" s="82"/>
      <c r="C191" s="82"/>
      <c r="D191" s="82"/>
      <c r="E191" s="83"/>
    </row>
    <row r="192" spans="1:5" ht="35.1" customHeight="1" x14ac:dyDescent="0.3">
      <c r="A192" s="82"/>
      <c r="B192" s="82"/>
      <c r="C192" s="82"/>
      <c r="D192" s="82"/>
      <c r="E192" s="83"/>
    </row>
    <row r="193" spans="1:5" ht="35.1" customHeight="1" x14ac:dyDescent="0.3">
      <c r="A193" s="82"/>
      <c r="B193" s="82"/>
      <c r="C193" s="82"/>
      <c r="D193" s="82"/>
      <c r="E193" s="83"/>
    </row>
    <row r="194" spans="1:5" ht="35.1" customHeight="1" x14ac:dyDescent="0.3">
      <c r="A194" s="82"/>
      <c r="B194" s="82"/>
      <c r="C194" s="82"/>
      <c r="D194" s="82"/>
      <c r="E194" s="83"/>
    </row>
    <row r="195" spans="1:5" ht="35.1" customHeight="1" x14ac:dyDescent="0.25"/>
    <row r="196" spans="1:5" ht="35.1" customHeight="1" x14ac:dyDescent="0.25"/>
    <row r="197" spans="1:5" ht="35.1" customHeight="1" x14ac:dyDescent="0.25"/>
    <row r="198" spans="1:5" ht="35.1" customHeight="1" x14ac:dyDescent="0.25"/>
    <row r="199" spans="1:5" ht="35.1" customHeight="1" x14ac:dyDescent="0.25"/>
    <row r="200" spans="1:5" ht="35.1" customHeight="1" x14ac:dyDescent="0.25"/>
    <row r="201" spans="1:5" ht="35.1" hidden="1" customHeight="1" x14ac:dyDescent="0.25">
      <c r="A201" s="85" t="s">
        <v>42</v>
      </c>
      <c r="B201" s="86"/>
      <c r="C201" s="87"/>
    </row>
    <row r="202" spans="1:5" ht="35.1" hidden="1" customHeight="1" x14ac:dyDescent="0.25">
      <c r="A202" s="88" t="s">
        <v>43</v>
      </c>
      <c r="B202" s="89"/>
      <c r="C202" s="90"/>
    </row>
    <row r="203" spans="1:5" hidden="1" x14ac:dyDescent="0.25">
      <c r="A203" s="88" t="s">
        <v>44</v>
      </c>
      <c r="B203" s="89"/>
      <c r="C203" s="90"/>
    </row>
    <row r="204" spans="1:5" hidden="1" x14ac:dyDescent="0.25">
      <c r="A204" s="88" t="s">
        <v>45</v>
      </c>
      <c r="B204" s="89"/>
      <c r="C204" s="90"/>
    </row>
    <row r="205" spans="1:5" hidden="1" x14ac:dyDescent="0.25">
      <c r="A205" s="88" t="s">
        <v>46</v>
      </c>
      <c r="B205" s="89"/>
      <c r="C205" s="91">
        <v>1</v>
      </c>
    </row>
    <row r="206" spans="1:5" hidden="1" x14ac:dyDescent="0.25">
      <c r="A206" s="88" t="s">
        <v>47</v>
      </c>
      <c r="B206" s="89"/>
      <c r="C206" s="90"/>
    </row>
    <row r="207" spans="1:5" ht="1.5" customHeight="1" x14ac:dyDescent="0.25">
      <c r="A207" s="88" t="s">
        <v>48</v>
      </c>
      <c r="B207" s="89"/>
      <c r="C207" s="90"/>
    </row>
    <row r="208" spans="1:5" hidden="1" x14ac:dyDescent="0.25">
      <c r="A208" s="88" t="s">
        <v>49</v>
      </c>
      <c r="B208" s="89"/>
      <c r="C208" s="90"/>
    </row>
    <row r="209" spans="1:3" hidden="1" x14ac:dyDescent="0.25">
      <c r="A209" s="88" t="s">
        <v>50</v>
      </c>
      <c r="B209" s="89"/>
      <c r="C209" s="90"/>
    </row>
    <row r="210" spans="1:3" hidden="1" x14ac:dyDescent="0.25">
      <c r="A210" s="88" t="s">
        <v>51</v>
      </c>
      <c r="B210" s="89"/>
      <c r="C210" s="90"/>
    </row>
    <row r="211" spans="1:3" hidden="1" x14ac:dyDescent="0.25">
      <c r="A211" s="92" t="s">
        <v>5</v>
      </c>
      <c r="B211" s="93"/>
      <c r="C211" s="94"/>
    </row>
    <row r="213" spans="1:3" ht="3" customHeight="1" x14ac:dyDescent="0.25"/>
    <row r="214" spans="1:3" hidden="1" x14ac:dyDescent="0.25"/>
    <row r="215" spans="1:3" hidden="1" x14ac:dyDescent="0.25"/>
    <row r="216" spans="1:3" hidden="1" x14ac:dyDescent="0.25"/>
    <row r="217" spans="1:3" hidden="1" x14ac:dyDescent="0.25"/>
    <row r="218" spans="1:3" hidden="1" x14ac:dyDescent="0.25">
      <c r="A218" s="89" t="b">
        <v>0</v>
      </c>
      <c r="B218" s="89"/>
      <c r="C218" s="89" t="b">
        <v>0</v>
      </c>
    </row>
    <row r="219" spans="1:3" hidden="1" x14ac:dyDescent="0.25">
      <c r="A219" s="89" t="b">
        <v>0</v>
      </c>
      <c r="B219" s="89"/>
      <c r="C219" s="89" t="b">
        <v>0</v>
      </c>
    </row>
    <row r="220" spans="1:3" hidden="1" x14ac:dyDescent="0.25">
      <c r="A220" s="89" t="b">
        <v>0</v>
      </c>
      <c r="B220" s="89"/>
      <c r="C220" s="89" t="b">
        <v>0</v>
      </c>
    </row>
    <row r="221" spans="1:3" hidden="1" x14ac:dyDescent="0.25">
      <c r="A221" s="89" t="b">
        <v>0</v>
      </c>
      <c r="B221" s="89"/>
      <c r="C221" s="89" t="b">
        <v>0</v>
      </c>
    </row>
    <row r="222" spans="1:3" hidden="1" x14ac:dyDescent="0.25">
      <c r="A222" s="89" t="b">
        <v>0</v>
      </c>
      <c r="B222" s="89"/>
      <c r="C222" s="89" t="b">
        <v>0</v>
      </c>
    </row>
    <row r="223" spans="1:3" hidden="1" x14ac:dyDescent="0.25">
      <c r="A223" s="89" t="b">
        <v>0</v>
      </c>
      <c r="B223" s="89"/>
      <c r="C223" s="89" t="b">
        <v>0</v>
      </c>
    </row>
    <row r="224" spans="1:3" hidden="1" x14ac:dyDescent="0.25">
      <c r="A224" s="89" t="b">
        <v>0</v>
      </c>
      <c r="B224" s="89"/>
      <c r="C224" s="89" t="b">
        <v>0</v>
      </c>
    </row>
    <row r="225" spans="1:3" ht="83.25" hidden="1" customHeight="1" x14ac:dyDescent="0.25">
      <c r="A225" s="89" t="b">
        <v>0</v>
      </c>
      <c r="B225" s="89"/>
      <c r="C225" s="89" t="b">
        <v>0</v>
      </c>
    </row>
  </sheetData>
  <sheetProtection algorithmName="SHA-512" hashValue="gbX8mZOxeTOIW/26xYfg3zBvsMNwVt5Q4xOa8xmA8bKZAM8ZiARoRi857C5YkKWQ0MY5ZIe2BET5zlF/r4a3Eg==" saltValue="YWFWPm/xVadGiePkTfoFUQ==" spinCount="100000" sheet="1" selectLockedCells="1"/>
  <protectedRanges>
    <protectedRange sqref="C2:C5 E3 E8:E12 E14:E15 E19:E24 E28 E32 E37:E39 E41 E45:E47 E49 E53:E56 E58 E62:E65 E67 E77:E79 B88:C88" name="Område1"/>
  </protectedRanges>
  <sortState xmlns:xlrd2="http://schemas.microsoft.com/office/spreadsheetml/2017/richdata2" ref="A201:A211">
    <sortCondition ref="A201:A211"/>
  </sortState>
  <conditionalFormatting sqref="E3">
    <cfRule type="containsBlanks" dxfId="9" priority="41">
      <formula>LEN(TRIM(E3))=0</formula>
    </cfRule>
  </conditionalFormatting>
  <conditionalFormatting sqref="E9">
    <cfRule type="containsBlanks" dxfId="8" priority="40">
      <formula>LEN(TRIM(E9))=0</formula>
    </cfRule>
  </conditionalFormatting>
  <conditionalFormatting sqref="E8">
    <cfRule type="containsBlanks" dxfId="7" priority="39">
      <formula>LEN(TRIM(E8))=0</formula>
    </cfRule>
  </conditionalFormatting>
  <conditionalFormatting sqref="C2">
    <cfRule type="containsBlanks" dxfId="6" priority="10">
      <formula>LEN(TRIM(C2))=0</formula>
    </cfRule>
  </conditionalFormatting>
  <conditionalFormatting sqref="C3">
    <cfRule type="containsBlanks" dxfId="5" priority="9">
      <formula>LEN(TRIM(C3))=0</formula>
    </cfRule>
  </conditionalFormatting>
  <conditionalFormatting sqref="C4">
    <cfRule type="containsBlanks" dxfId="4" priority="8">
      <formula>LEN(TRIM(C4))=0</formula>
    </cfRule>
  </conditionalFormatting>
  <conditionalFormatting sqref="C5">
    <cfRule type="containsBlanks" dxfId="3" priority="7">
      <formula>LEN(TRIM(C5))=0</formula>
    </cfRule>
  </conditionalFormatting>
  <conditionalFormatting sqref="E77:E79">
    <cfRule type="containsBlanks" dxfId="2" priority="46">
      <formula>LEN(TRIM(E77))=0</formula>
    </cfRule>
  </conditionalFormatting>
  <conditionalFormatting sqref="B88">
    <cfRule type="containsBlanks" dxfId="1" priority="2">
      <formula>LEN(TRIM(B88))=0</formula>
    </cfRule>
  </conditionalFormatting>
  <conditionalFormatting sqref="C88">
    <cfRule type="containsBlanks" dxfId="0" priority="1">
      <formula>LEN(TRIM(C88))=0</formula>
    </cfRule>
  </conditionalFormatting>
  <dataValidations xWindow="583" yWindow="516" count="4">
    <dataValidation type="list" showInputMessage="1" showErrorMessage="1" sqref="E8" xr:uid="{00000000-0002-0000-0000-000000000000}">
      <formula1>$A$201:$A$213</formula1>
    </dataValidation>
    <dataValidation allowBlank="1" showInputMessage="1" showErrorMessage="1" prompt="DKK indtast 1,00 ellers ....._x000a_Nationalbankens gennemsnitskurs for indkomståret_x000a__x000a__x000a_" sqref="E9" xr:uid="{00000000-0002-0000-0000-000001000000}"/>
    <dataValidation type="custom" showInputMessage="1" showErrorMessage="1" errorTitle="Angiv valuta" error="Der skal angives, hvilken valuta beløbene er opgjort i" sqref="E16:E18" xr:uid="{00000000-0002-0000-0000-000003000000}">
      <formula1>E$9&lt;&gt;""</formula1>
    </dataValidation>
    <dataValidation type="custom" showInputMessage="1" showErrorMessage="1" errorTitle="Angiv valuta og kurs" error="Der skal angives valuta og kurs" sqref="E10:E12 E77:E79 E14:E15 E19:E24 E28 E32 E38:E39 E45:E47 E41 E49 E53:E56 E58 E62:E65 E67" xr:uid="{00000000-0002-0000-0000-000005000000}">
      <formula1>AND(E$9&lt;&gt;"",E$8&lt;&gt;"")</formula1>
    </dataValidation>
  </dataValidations>
  <hyperlinks>
    <hyperlink ref="E5" r:id="rId1" xr:uid="{00000000-0004-0000-0000-000000000000}"/>
  </hyperlinks>
  <pageMargins left="0.23622047244094491" right="0.23622047244094491" top="0.55118110236220474" bottom="0.35433070866141736" header="0.31496062992125984" footer="0.31496062992125984"/>
  <pageSetup paperSize="9" scale="66" fitToHeight="0" orientation="portrait" r:id="rId2"/>
  <headerFooter alignWithMargins="0"/>
  <rowBreaks count="1" manualBreakCount="1">
    <brk id="35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942975</xdr:colOff>
                    <xdr:row>70</xdr:row>
                    <xdr:rowOff>0</xdr:rowOff>
                  </from>
                  <to>
                    <xdr:col>4</xdr:col>
                    <xdr:colOff>361950</xdr:colOff>
                    <xdr:row>70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714375</xdr:colOff>
                    <xdr:row>70</xdr:row>
                    <xdr:rowOff>0</xdr:rowOff>
                  </from>
                  <to>
                    <xdr:col>5</xdr:col>
                    <xdr:colOff>104775</xdr:colOff>
                    <xdr:row>70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942975</xdr:colOff>
                    <xdr:row>71</xdr:row>
                    <xdr:rowOff>0</xdr:rowOff>
                  </from>
                  <to>
                    <xdr:col>4</xdr:col>
                    <xdr:colOff>361950</xdr:colOff>
                    <xdr:row>71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714375</xdr:colOff>
                    <xdr:row>71</xdr:row>
                    <xdr:rowOff>0</xdr:rowOff>
                  </from>
                  <to>
                    <xdr:col>5</xdr:col>
                    <xdr:colOff>104775</xdr:colOff>
                    <xdr:row>71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</xdr:col>
                    <xdr:colOff>942975</xdr:colOff>
                    <xdr:row>72</xdr:row>
                    <xdr:rowOff>0</xdr:rowOff>
                  </from>
                  <to>
                    <xdr:col>4</xdr:col>
                    <xdr:colOff>361950</xdr:colOff>
                    <xdr:row>72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4</xdr:col>
                    <xdr:colOff>714375</xdr:colOff>
                    <xdr:row>72</xdr:row>
                    <xdr:rowOff>0</xdr:rowOff>
                  </from>
                  <to>
                    <xdr:col>5</xdr:col>
                    <xdr:colOff>104775</xdr:colOff>
                    <xdr:row>72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3</xdr:col>
                    <xdr:colOff>942975</xdr:colOff>
                    <xdr:row>75</xdr:row>
                    <xdr:rowOff>0</xdr:rowOff>
                  </from>
                  <to>
                    <xdr:col>4</xdr:col>
                    <xdr:colOff>361950</xdr:colOff>
                    <xdr:row>75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4</xdr:col>
                    <xdr:colOff>714375</xdr:colOff>
                    <xdr:row>75</xdr:row>
                    <xdr:rowOff>0</xdr:rowOff>
                  </from>
                  <to>
                    <xdr:col>5</xdr:col>
                    <xdr:colOff>104775</xdr:colOff>
                    <xdr:row>75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3</xdr:col>
                    <xdr:colOff>952500</xdr:colOff>
                    <xdr:row>81</xdr:row>
                    <xdr:rowOff>0</xdr:rowOff>
                  </from>
                  <to>
                    <xdr:col>4</xdr:col>
                    <xdr:colOff>371475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4</xdr:col>
                    <xdr:colOff>714375</xdr:colOff>
                    <xdr:row>81</xdr:row>
                    <xdr:rowOff>0</xdr:rowOff>
                  </from>
                  <to>
                    <xdr:col>5</xdr:col>
                    <xdr:colOff>104775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3</xdr:col>
                    <xdr:colOff>952500</xdr:colOff>
                    <xdr:row>82</xdr:row>
                    <xdr:rowOff>0</xdr:rowOff>
                  </from>
                  <to>
                    <xdr:col>4</xdr:col>
                    <xdr:colOff>371475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</xdr:col>
                    <xdr:colOff>714375</xdr:colOff>
                    <xdr:row>82</xdr:row>
                    <xdr:rowOff>0</xdr:rowOff>
                  </from>
                  <to>
                    <xdr:col>5</xdr:col>
                    <xdr:colOff>104775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3</xdr:col>
                    <xdr:colOff>952500</xdr:colOff>
                    <xdr:row>83</xdr:row>
                    <xdr:rowOff>0</xdr:rowOff>
                  </from>
                  <to>
                    <xdr:col>4</xdr:col>
                    <xdr:colOff>371475</xdr:colOff>
                    <xdr:row>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4</xdr:col>
                    <xdr:colOff>714375</xdr:colOff>
                    <xdr:row>83</xdr:row>
                    <xdr:rowOff>0</xdr:rowOff>
                  </from>
                  <to>
                    <xdr:col>5</xdr:col>
                    <xdr:colOff>104775</xdr:colOff>
                    <xdr:row>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3</xdr:col>
                    <xdr:colOff>952500</xdr:colOff>
                    <xdr:row>84</xdr:row>
                    <xdr:rowOff>0</xdr:rowOff>
                  </from>
                  <to>
                    <xdr:col>4</xdr:col>
                    <xdr:colOff>371475</xdr:colOff>
                    <xdr:row>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4</xdr:col>
                    <xdr:colOff>714375</xdr:colOff>
                    <xdr:row>84</xdr:row>
                    <xdr:rowOff>0</xdr:rowOff>
                  </from>
                  <to>
                    <xdr:col>5</xdr:col>
                    <xdr:colOff>104775</xdr:colOff>
                    <xdr:row>85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2</vt:lpstr>
      <vt:lpstr>'Kap 2'!Udskriftsområde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Skattestyrelsen</dc:creator>
  <cp:keywords/>
  <dc:description/>
  <cp:lastModifiedBy>Max Vacis</cp:lastModifiedBy>
  <cp:revision/>
  <cp:lastPrinted>2021-01-12T14:19:59Z</cp:lastPrinted>
  <dcterms:created xsi:type="dcterms:W3CDTF">2014-10-16T08:52:32Z</dcterms:created>
  <dcterms:modified xsi:type="dcterms:W3CDTF">2022-02-18T10:21:09Z</dcterms:modified>
  <cp:category/>
  <cp:contentStatus/>
</cp:coreProperties>
</file>