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cta.dk\dfssystem\homefolders\w1\W11861\Til upload\"/>
    </mc:Choice>
  </mc:AlternateContent>
  <bookViews>
    <workbookView xWindow="0" yWindow="0" windowWidth="23160" windowHeight="11985"/>
  </bookViews>
  <sheets>
    <sheet name="Ark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1" l="1"/>
  <c r="I10" i="1" l="1"/>
  <c r="I9" i="1" l="1"/>
  <c r="C29" i="1"/>
  <c r="C32" i="1" s="1"/>
  <c r="C16" i="1"/>
  <c r="C31" i="1" s="1"/>
  <c r="A35" i="1" l="1"/>
  <c r="C34" i="1"/>
  <c r="K9" i="1" s="1"/>
  <c r="M10" i="1" s="1"/>
  <c r="I35" i="1" l="1"/>
  <c r="I16" i="1"/>
  <c r="F14" i="1"/>
  <c r="M14" i="1" s="1"/>
  <c r="M16" i="1"/>
  <c r="K16" i="1"/>
  <c r="M18" i="1" l="1"/>
  <c r="K28" i="1"/>
  <c r="I28" i="1"/>
  <c r="M29" i="1"/>
  <c r="M35" i="1" s="1"/>
  <c r="I29" i="1"/>
  <c r="K35" i="1" l="1"/>
  <c r="F33" i="1"/>
  <c r="M33" i="1" s="1"/>
  <c r="M37" i="1" s="1"/>
</calcChain>
</file>

<file path=xl/sharedStrings.xml><?xml version="1.0" encoding="utf-8"?>
<sst xmlns="http://schemas.openxmlformats.org/spreadsheetml/2006/main" count="66" uniqueCount="54">
  <si>
    <t>Formueopgørelse ved indkomstårets slutning</t>
  </si>
  <si>
    <t>Maskiner, inventar, motorkøretøjer mv.</t>
  </si>
  <si>
    <t>Aktier, andelsbeviser, obligationer og andre værdipapirer
(ifølge vedlagte specifikationer)</t>
  </si>
  <si>
    <t>Varebeholdning</t>
  </si>
  <si>
    <t>Tilgodehavender hos medlemmer</t>
  </si>
  <si>
    <t>Tilgodehavender i øvrigt</t>
  </si>
  <si>
    <t>Indestående i pengeinstitutter mv.</t>
  </si>
  <si>
    <t>Kontant pengebeholdning</t>
  </si>
  <si>
    <t>Rubrik</t>
  </si>
  <si>
    <t>Beløb i Kr.</t>
  </si>
  <si>
    <t>I alt aktiver</t>
  </si>
  <si>
    <t>Prioritetsgæld og anden langfristet gæld</t>
  </si>
  <si>
    <t>Medlemmers driftslån (driftsfonds), se vejledning</t>
  </si>
  <si>
    <t>Henlæggelser til medlemmers driftslån
(såfremt beløbet ikke er medtaget under rubrik 20)</t>
  </si>
  <si>
    <t>Varegæld (skyld og handelskonti)</t>
  </si>
  <si>
    <t>Kassekredit og anden kortfristet gæld</t>
  </si>
  <si>
    <t>Afsat af årets overskud 
til efterbehandling /dividende til medlemmer</t>
  </si>
  <si>
    <t>I alt passiver</t>
  </si>
  <si>
    <t>Aktiver udgør i alt</t>
  </si>
  <si>
    <t>Passiver udgør i alt</t>
  </si>
  <si>
    <t>Nettoformue</t>
  </si>
  <si>
    <t>(andre aktiver)</t>
  </si>
  <si>
    <t>(andre pasiver)</t>
  </si>
  <si>
    <t>Indkomstopgørelse for indkomståret</t>
  </si>
  <si>
    <t>Indkøbsforeninger</t>
  </si>
  <si>
    <t>Beløb i kr.</t>
  </si>
  <si>
    <t>Heraf omsætning med ikke medlemmer</t>
  </si>
  <si>
    <t>Skattepligtig indkomst</t>
  </si>
  <si>
    <t>4% af resten af nettoformuen</t>
  </si>
  <si>
    <t>6% af</t>
  </si>
  <si>
    <t>Produktions- og salgsforeninger</t>
  </si>
  <si>
    <t>Foreningens samlede opkøb af produkter (råvarer og færdigvarer)</t>
  </si>
  <si>
    <t>Heraf råvarer opkøbt hos ikke medlemmer</t>
  </si>
  <si>
    <t>Foreningens samlede omsætning</t>
  </si>
  <si>
    <t>*</t>
  </si>
  <si>
    <t>Rubrik 30</t>
  </si>
  <si>
    <t>Rubrik 28</t>
  </si>
  <si>
    <t>Rubrik 29</t>
  </si>
  <si>
    <t>-</t>
  </si>
  <si>
    <t>Andel af formue i forhold til andel af omsætning med ikke medlemmer</t>
  </si>
  <si>
    <t>Rubrik 33</t>
  </si>
  <si>
    <t>Rubrik 32</t>
  </si>
  <si>
    <t xml:space="preserve">Svarende til </t>
  </si>
  <si>
    <t>Andel af formue i forhold til opkøb hos ikke medlemmer (hvis over 3%)</t>
  </si>
  <si>
    <t>Indkomst herefter (overføres til selvangivelsens felt 16)</t>
  </si>
  <si>
    <t>Fast ejendom</t>
  </si>
  <si>
    <r>
      <rPr>
        <b/>
        <sz val="11"/>
        <color theme="1"/>
        <rFont val="Calibri"/>
        <family val="2"/>
        <scheme val="minor"/>
      </rPr>
      <t xml:space="preserve">Rubrik 14 og 15: </t>
    </r>
    <r>
      <rPr>
        <sz val="11"/>
        <color theme="1"/>
        <rFont val="Calibri"/>
        <family val="2"/>
        <scheme val="minor"/>
      </rPr>
      <t>Tilgodehavender skal i almindelighed opføres til den nominelle værdi, så længe deres uerholdelighed ikke er konstateret.</t>
    </r>
  </si>
  <si>
    <r>
      <rPr>
        <b/>
        <sz val="11"/>
        <color theme="1"/>
        <rFont val="Calibri"/>
        <family val="2"/>
        <scheme val="minor"/>
      </rPr>
      <t>Rubrik 20</t>
    </r>
    <r>
      <rPr>
        <sz val="11"/>
        <color theme="1"/>
        <rFont val="Calibri"/>
        <family val="2"/>
        <scheme val="minor"/>
      </rPr>
      <t>: Gæld ansættes til handelsværdi.</t>
    </r>
  </si>
  <si>
    <r>
      <rPr>
        <b/>
        <sz val="11"/>
        <color theme="1"/>
        <rFont val="Calibri"/>
        <family val="2"/>
        <scheme val="minor"/>
      </rPr>
      <t>Rubrik 21-22:</t>
    </r>
    <r>
      <rPr>
        <sz val="11"/>
        <color theme="1"/>
        <rFont val="Calibri"/>
        <family val="2"/>
        <scheme val="minor"/>
      </rPr>
      <t xml:space="preserve"> Medlemmernes driftslån (driftsfonds) kan kun henregnes til foreningens passiver, såfremt de kan betragtes som gæld, der kan kræves dækket sammen med andre krav på foreningen. Driftsfonds, der forlods skal anvendes til dækning af eventuel gæld til foreningens kreditorer, kan ikke opføres som passiv, da de anses som en del af foreningens egenkapital. Samme regler gælder for reservefondskonti, uanset om medlemsforeninger måtte have krav på en andel af de pågældende konti ved udtræden af foreningen.</t>
    </r>
  </si>
  <si>
    <r>
      <rPr>
        <b/>
        <sz val="11"/>
        <color theme="1"/>
        <rFont val="Calibri"/>
        <family val="2"/>
        <scheme val="minor"/>
      </rPr>
      <t>Rubrik 13:</t>
    </r>
    <r>
      <rPr>
        <sz val="11"/>
        <color theme="1"/>
        <rFont val="Calibri"/>
        <family val="2"/>
        <scheme val="minor"/>
      </rPr>
      <t xml:space="preserve"> Varelagre skal ifølge varelagerloven ved indkomstårets slutning opgøres på grundlag af dagsprisen eller fakturaprisen (indkøbsprisen inkl. fragt, told osv.) eller fremstillingsprisen.</t>
    </r>
  </si>
  <si>
    <r>
      <rPr>
        <b/>
        <sz val="11"/>
        <color theme="1"/>
        <rFont val="Calibri"/>
        <family val="2"/>
        <scheme val="minor"/>
      </rPr>
      <t xml:space="preserve">Rubrik 12: </t>
    </r>
    <r>
      <rPr>
        <sz val="11"/>
        <color theme="1"/>
        <rFont val="Calibri"/>
        <family val="2"/>
        <scheme val="minor"/>
      </rPr>
      <t>Aktier, andelsbeviser, obligationer og andre værdipapirer optages, for så vidt de er børsnoterede, til kursværdien. Private pantebreve optages til deres pålydende værdi, medmindre det skønnes, at værdien afviger herfra.
Aktier, der ikke er frit omsættelige, samt aktier i selskaber, i hvilke mindst 2/3 af samtlige aktier ejes af en enkelt forening, medregnes med mindst 80 pct. af handelsværdien, se selskabsskattelovens § 14, stk. 7. Andre unoterede aktier optages til handelsværdien.
Andele i andre kooperative virksomheder optages til kursværdien, eller hvor en sådan ikke er fastsat, til handelsværdien, medmindre den pågældende kooperative virksomhed som andelsforening ansættes af en indkomst, som opgøres på grundlag af en formueopgørelse. I så fald medregnes andelen ikke.</t>
    </r>
  </si>
  <si>
    <r>
      <rPr>
        <b/>
        <sz val="11"/>
        <color theme="1"/>
        <rFont val="Calibri"/>
        <family val="2"/>
        <scheme val="minor"/>
      </rPr>
      <t>Rubrik 11:</t>
    </r>
    <r>
      <rPr>
        <sz val="11"/>
        <color theme="1"/>
        <rFont val="Calibri"/>
        <family val="2"/>
        <scheme val="minor"/>
      </rPr>
      <t xml:space="preserve"> Maskiner, inventar, motorkøretøjer mv. optages til saldoværdien ved årets udgang; dog kan en negativ saldo ikke fratrækkes.</t>
    </r>
  </si>
  <si>
    <r>
      <rPr>
        <b/>
        <sz val="11"/>
        <color theme="1"/>
        <rFont val="Calibri"/>
        <family val="2"/>
        <scheme val="minor"/>
      </rPr>
      <t>Rubrik 10:</t>
    </r>
    <r>
      <rPr>
        <sz val="11"/>
        <color theme="1"/>
        <rFont val="Calibri"/>
        <family val="2"/>
        <scheme val="minor"/>
      </rPr>
      <t xml:space="preserve"> Fast ejendom opføres til den pr. 1. oktober i indkomst året fastsatte ejendomsværdi eller handelsværdien pr. 1. oktober i indkomståret, se selskabsskattelovens § 14, stk. 5. For ejendomme, som omfatter mindst 25 ha. skov, gives der et nedslag i den ansatte eller regulerede ejendomsværdi. Nedslaget beregnes som 40 pct. af den del af ejendomsværdien eller handelsværdien, som vurderingsmyndighederne har henført til skov.</t>
    </r>
  </si>
  <si>
    <t>Vejledning til formueopgørelsen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</si>
</sst>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sz val="14"/>
      <color theme="1"/>
      <name val="Calibri"/>
      <family val="2"/>
      <scheme val="minor"/>
    </font>
    <font>
      <b/>
      <sz val="11"/>
      <color theme="1"/>
      <name val="Calibri"/>
      <family val="2"/>
      <scheme val="minor"/>
    </font>
    <font>
      <u/>
      <sz val="11"/>
      <color theme="1"/>
      <name val="Calibri"/>
      <family val="2"/>
      <scheme val="minor"/>
    </font>
    <font>
      <i/>
      <u/>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applyAlignment="1">
      <alignment horizontal="center" vertical="top"/>
    </xf>
    <xf numFmtId="0" fontId="2" fillId="0" borderId="0" xfId="0" applyFont="1" applyAlignment="1">
      <alignment horizontal="center" vertical="top"/>
    </xf>
    <xf numFmtId="0" fontId="3" fillId="0" borderId="0" xfId="0" applyFont="1"/>
    <xf numFmtId="3" fontId="0" fillId="0" borderId="0" xfId="0" applyNumberFormat="1"/>
    <xf numFmtId="0" fontId="0" fillId="0" borderId="0" xfId="0" applyFont="1"/>
    <xf numFmtId="3" fontId="0" fillId="0" borderId="0" xfId="0" applyNumberFormat="1" applyFont="1"/>
    <xf numFmtId="0" fontId="0" fillId="0" borderId="2" xfId="0" applyFont="1" applyBorder="1"/>
    <xf numFmtId="3" fontId="0" fillId="0" borderId="2" xfId="0" applyNumberFormat="1" applyFont="1" applyBorder="1" applyAlignment="1">
      <alignment horizontal="center"/>
    </xf>
    <xf numFmtId="3" fontId="0" fillId="0" borderId="0" xfId="0" applyNumberFormat="1" applyFont="1" applyBorder="1" applyAlignment="1">
      <alignment horizontal="center"/>
    </xf>
    <xf numFmtId="0" fontId="0" fillId="0" borderId="0" xfId="0" applyFont="1" applyBorder="1"/>
    <xf numFmtId="3" fontId="0" fillId="0" borderId="0" xfId="0" applyNumberFormat="1" applyFont="1" applyBorder="1" applyAlignment="1"/>
    <xf numFmtId="9" fontId="0" fillId="0" borderId="0" xfId="0" applyNumberFormat="1" applyFont="1" applyAlignment="1">
      <alignment vertical="center"/>
    </xf>
    <xf numFmtId="0" fontId="0" fillId="0" borderId="0" xfId="0" applyFont="1" applyAlignment="1">
      <alignment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xf>
    <xf numFmtId="3" fontId="0" fillId="0" borderId="0" xfId="0" applyNumberFormat="1" applyFont="1" applyAlignment="1">
      <alignment horizontal="right"/>
    </xf>
    <xf numFmtId="3" fontId="0" fillId="0" borderId="0" xfId="0" applyNumberFormat="1" applyFont="1" applyAlignment="1">
      <alignment horizontal="left"/>
    </xf>
    <xf numFmtId="0" fontId="4" fillId="0" borderId="0" xfId="0" applyFont="1"/>
    <xf numFmtId="0" fontId="5" fillId="0" borderId="0" xfId="0" applyFont="1" applyBorder="1"/>
    <xf numFmtId="3" fontId="0" fillId="0" borderId="0" xfId="0" applyNumberFormat="1" applyFont="1" applyAlignment="1">
      <alignment horizontal="right"/>
    </xf>
    <xf numFmtId="0" fontId="0" fillId="0" borderId="0" xfId="0" applyFont="1" applyAlignment="1">
      <alignment horizontal="right"/>
    </xf>
    <xf numFmtId="0" fontId="0" fillId="0" borderId="0" xfId="0" applyFont="1" applyAlignment="1">
      <alignment wrapText="1"/>
    </xf>
    <xf numFmtId="0" fontId="0" fillId="0" borderId="0" xfId="0" applyFont="1" applyFill="1"/>
    <xf numFmtId="0" fontId="2" fillId="0" borderId="0" xfId="0" applyFont="1" applyAlignment="1">
      <alignment horizontal="right" vertical="top"/>
    </xf>
    <xf numFmtId="3" fontId="3" fillId="0" borderId="0" xfId="0" applyNumberFormat="1" applyFont="1" applyAlignment="1">
      <alignment horizontal="right"/>
    </xf>
    <xf numFmtId="0" fontId="0" fillId="0" borderId="0" xfId="0" applyAlignment="1">
      <alignment horizontal="right"/>
    </xf>
    <xf numFmtId="3" fontId="0" fillId="0" borderId="0" xfId="0" applyNumberFormat="1" applyAlignment="1">
      <alignment horizontal="right"/>
    </xf>
    <xf numFmtId="3" fontId="0" fillId="0" borderId="2" xfId="0" applyNumberFormat="1" applyFont="1" applyBorder="1" applyAlignment="1">
      <alignment horizontal="right"/>
    </xf>
    <xf numFmtId="3" fontId="3" fillId="0" borderId="1" xfId="0" applyNumberFormat="1" applyFont="1" applyBorder="1" applyAlignment="1">
      <alignment horizontal="right"/>
    </xf>
    <xf numFmtId="3" fontId="0" fillId="0" borderId="0" xfId="0" applyNumberFormat="1" applyFont="1" applyBorder="1" applyAlignment="1">
      <alignment horizontal="right"/>
    </xf>
    <xf numFmtId="10" fontId="0" fillId="0" borderId="0" xfId="1" applyNumberFormat="1" applyFont="1" applyAlignment="1">
      <alignment horizontal="right"/>
    </xf>
    <xf numFmtId="3" fontId="0" fillId="2" borderId="0" xfId="0" applyNumberFormat="1" applyFont="1" applyFill="1" applyAlignment="1" applyProtection="1">
      <alignment horizontal="right"/>
      <protection locked="0"/>
    </xf>
    <xf numFmtId="3" fontId="0" fillId="2" borderId="2" xfId="0" applyNumberFormat="1" applyFont="1" applyFill="1" applyBorder="1" applyAlignment="1" applyProtection="1">
      <alignment horizontal="right"/>
      <protection locked="0"/>
    </xf>
    <xf numFmtId="3" fontId="0" fillId="0" borderId="0" xfId="0" applyNumberFormat="1" applyFont="1" applyAlignment="1" applyProtection="1">
      <alignment horizontal="right"/>
      <protection locked="0"/>
    </xf>
    <xf numFmtId="0" fontId="0" fillId="0" borderId="0" xfId="0" applyAlignment="1">
      <alignment vertical="top"/>
    </xf>
    <xf numFmtId="0" fontId="3" fillId="0" borderId="0" xfId="0" applyFont="1" applyAlignment="1">
      <alignment horizontal="center" vertical="top"/>
    </xf>
    <xf numFmtId="0" fontId="0" fillId="0" borderId="0" xfId="0" applyFont="1" applyAlignment="1">
      <alignment horizontal="left" wrapText="1"/>
    </xf>
    <xf numFmtId="0" fontId="0" fillId="0" borderId="0" xfId="0" applyFont="1" applyAlignment="1">
      <alignment vertical="top" wrapText="1"/>
    </xf>
    <xf numFmtId="0" fontId="0" fillId="0" borderId="0" xfId="0" applyFont="1" applyAlignment="1">
      <alignment vertical="top"/>
    </xf>
    <xf numFmtId="0" fontId="0"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center" vertical="top"/>
    </xf>
    <xf numFmtId="0" fontId="3" fillId="0" borderId="0" xfId="0" applyFont="1" applyAlignment="1">
      <alignment horizontal="left" wrapText="1"/>
    </xf>
    <xf numFmtId="0" fontId="0" fillId="0" borderId="0" xfId="0" applyFont="1" applyAlignment="1">
      <alignment horizontal="left" wrapText="1"/>
    </xf>
    <xf numFmtId="3" fontId="0" fillId="0" borderId="3" xfId="0" applyNumberFormat="1"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0" fontId="0" fillId="0" borderId="3" xfId="0" applyFont="1" applyBorder="1" applyAlignment="1">
      <alignment horizontal="center"/>
    </xf>
    <xf numFmtId="0" fontId="0" fillId="0" borderId="0" xfId="0" applyFont="1" applyAlignment="1">
      <alignment wrapText="1"/>
    </xf>
    <xf numFmtId="0" fontId="0" fillId="0" borderId="0" xfId="0" applyFont="1" applyAlignment="1"/>
    <xf numFmtId="3" fontId="0" fillId="2" borderId="0" xfId="0" applyNumberFormat="1" applyFont="1" applyFill="1" applyAlignment="1" applyProtection="1">
      <alignment horizontal="right"/>
      <protection locked="0"/>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tabSelected="1" workbookViewId="0">
      <pane ySplit="3" topLeftCell="A4" activePane="bottomLeft" state="frozen"/>
      <selection pane="bottomLeft" activeCell="C4" sqref="C4"/>
    </sheetView>
  </sheetViews>
  <sheetFormatPr defaultRowHeight="15" x14ac:dyDescent="0.25"/>
  <cols>
    <col min="1" max="1" width="55.28515625" customWidth="1"/>
    <col min="3" max="3" width="11.42578125" style="27" customWidth="1"/>
    <col min="4" max="4" width="8.7109375" customWidth="1"/>
    <col min="5" max="5" width="10.7109375" customWidth="1"/>
    <col min="6" max="6" width="3.28515625" customWidth="1"/>
    <col min="7" max="7" width="10.7109375" customWidth="1"/>
    <col min="8" max="8" width="3.28515625" customWidth="1"/>
    <col min="9" max="9" width="13.7109375" customWidth="1"/>
    <col min="10" max="10" width="3.28515625" customWidth="1"/>
    <col min="11" max="11" width="13.7109375" customWidth="1"/>
    <col min="12" max="12" width="7.28515625" customWidth="1"/>
    <col min="13" max="13" width="11" style="28" customWidth="1"/>
    <col min="14" max="14" width="30.5703125" customWidth="1"/>
  </cols>
  <sheetData>
    <row r="1" spans="1:13" s="3" customFormat="1" ht="18.75" x14ac:dyDescent="0.25">
      <c r="A1" s="43" t="s">
        <v>0</v>
      </c>
      <c r="B1" s="43"/>
      <c r="C1" s="43"/>
      <c r="D1" s="37"/>
      <c r="E1" s="43" t="s">
        <v>23</v>
      </c>
      <c r="F1" s="43"/>
      <c r="G1" s="43"/>
      <c r="H1" s="43"/>
      <c r="I1" s="43"/>
      <c r="J1" s="43"/>
      <c r="K1" s="43"/>
      <c r="L1" s="43"/>
      <c r="M1" s="43"/>
    </row>
    <row r="2" spans="1:13" ht="18.75" x14ac:dyDescent="0.25">
      <c r="A2" s="1"/>
      <c r="B2" s="1"/>
      <c r="C2" s="25"/>
      <c r="D2" s="2"/>
      <c r="E2" s="2"/>
      <c r="G2" s="2"/>
    </row>
    <row r="3" spans="1:13" s="5" customFormat="1" x14ac:dyDescent="0.25">
      <c r="B3" s="5" t="s">
        <v>8</v>
      </c>
      <c r="C3" s="22" t="s">
        <v>9</v>
      </c>
      <c r="L3" s="5" t="s">
        <v>8</v>
      </c>
      <c r="M3" s="21" t="s">
        <v>25</v>
      </c>
    </row>
    <row r="4" spans="1:13" s="5" customFormat="1" x14ac:dyDescent="0.25">
      <c r="A4" s="24" t="s">
        <v>45</v>
      </c>
      <c r="B4" s="5">
        <v>10</v>
      </c>
      <c r="C4" s="33"/>
      <c r="E4" s="3" t="s">
        <v>24</v>
      </c>
      <c r="M4" s="21"/>
    </row>
    <row r="5" spans="1:13" s="5" customFormat="1" x14ac:dyDescent="0.25">
      <c r="A5" s="5" t="s">
        <v>1</v>
      </c>
      <c r="B5" s="5">
        <v>11</v>
      </c>
      <c r="C5" s="33"/>
      <c r="E5" s="5" t="s">
        <v>33</v>
      </c>
      <c r="L5" s="5">
        <v>29</v>
      </c>
      <c r="M5" s="33"/>
    </row>
    <row r="6" spans="1:13" s="5" customFormat="1" x14ac:dyDescent="0.25">
      <c r="A6" s="50" t="s">
        <v>2</v>
      </c>
      <c r="B6" s="51">
        <v>12</v>
      </c>
      <c r="C6" s="52"/>
      <c r="E6" s="5" t="s">
        <v>26</v>
      </c>
      <c r="L6" s="5">
        <v>30</v>
      </c>
      <c r="M6" s="33"/>
    </row>
    <row r="7" spans="1:13" s="5" customFormat="1" x14ac:dyDescent="0.25">
      <c r="A7" s="50"/>
      <c r="B7" s="51"/>
      <c r="C7" s="52"/>
      <c r="M7" s="21"/>
    </row>
    <row r="8" spans="1:13" s="5" customFormat="1" x14ac:dyDescent="0.25">
      <c r="A8" s="5" t="s">
        <v>3</v>
      </c>
      <c r="B8" s="5">
        <v>13</v>
      </c>
      <c r="C8" s="33"/>
      <c r="E8" s="5" t="s">
        <v>39</v>
      </c>
      <c r="M8" s="21"/>
    </row>
    <row r="9" spans="1:13" s="5" customFormat="1" x14ac:dyDescent="0.25">
      <c r="A9" s="5" t="s">
        <v>4</v>
      </c>
      <c r="B9" s="5">
        <v>14</v>
      </c>
      <c r="C9" s="33"/>
      <c r="E9" s="7" t="s">
        <v>35</v>
      </c>
      <c r="F9" s="8" t="s">
        <v>34</v>
      </c>
      <c r="G9" s="7" t="s">
        <v>36</v>
      </c>
      <c r="H9" s="9"/>
      <c r="I9" s="8">
        <f>M6</f>
        <v>0</v>
      </c>
      <c r="J9" s="8" t="s">
        <v>34</v>
      </c>
      <c r="K9" s="8">
        <f>+C34</f>
        <v>0</v>
      </c>
      <c r="L9" s="10"/>
      <c r="M9" s="21"/>
    </row>
    <row r="10" spans="1:13" s="5" customFormat="1" x14ac:dyDescent="0.25">
      <c r="A10" s="5" t="s">
        <v>5</v>
      </c>
      <c r="B10" s="5">
        <v>15</v>
      </c>
      <c r="C10" s="33"/>
      <c r="E10" s="49" t="s">
        <v>37</v>
      </c>
      <c r="F10" s="49"/>
      <c r="G10" s="49"/>
      <c r="I10" s="46">
        <f>+M5</f>
        <v>0</v>
      </c>
      <c r="J10" s="46"/>
      <c r="K10" s="46"/>
      <c r="L10" s="11"/>
      <c r="M10" s="21">
        <f>IF(I10=0,0,I9*K9/I10)</f>
        <v>0</v>
      </c>
    </row>
    <row r="11" spans="1:13" s="5" customFormat="1" x14ac:dyDescent="0.25">
      <c r="A11" s="5" t="s">
        <v>6</v>
      </c>
      <c r="B11" s="5">
        <v>16</v>
      </c>
      <c r="C11" s="33"/>
      <c r="E11" s="6"/>
      <c r="G11" s="6"/>
      <c r="I11" s="10"/>
      <c r="J11" s="10"/>
      <c r="K11" s="10"/>
      <c r="M11" s="21"/>
    </row>
    <row r="12" spans="1:13" s="5" customFormat="1" x14ac:dyDescent="0.25">
      <c r="A12" s="5" t="s">
        <v>7</v>
      </c>
      <c r="B12" s="5">
        <v>17</v>
      </c>
      <c r="C12" s="33"/>
      <c r="M12" s="21"/>
    </row>
    <row r="13" spans="1:13" s="5" customFormat="1" x14ac:dyDescent="0.25">
      <c r="A13" s="5" t="s">
        <v>21</v>
      </c>
      <c r="B13" s="5">
        <v>18</v>
      </c>
      <c r="C13" s="33"/>
      <c r="E13" s="20" t="s">
        <v>27</v>
      </c>
      <c r="F13" s="19"/>
      <c r="G13" s="19"/>
      <c r="M13" s="21"/>
    </row>
    <row r="14" spans="1:13" s="5" customFormat="1" x14ac:dyDescent="0.25">
      <c r="A14" s="5" t="s">
        <v>21</v>
      </c>
      <c r="B14" s="5">
        <v>19</v>
      </c>
      <c r="C14" s="34"/>
      <c r="E14" s="12" t="s">
        <v>29</v>
      </c>
      <c r="F14" s="47">
        <f>+M10</f>
        <v>0</v>
      </c>
      <c r="G14" s="48"/>
      <c r="M14" s="21">
        <f>F14*0.06</f>
        <v>0</v>
      </c>
    </row>
    <row r="15" spans="1:13" s="5" customFormat="1" x14ac:dyDescent="0.25">
      <c r="C15" s="35"/>
      <c r="M15" s="21"/>
    </row>
    <row r="16" spans="1:13" s="5" customFormat="1" x14ac:dyDescent="0.25">
      <c r="A16" s="3" t="s">
        <v>10</v>
      </c>
      <c r="B16" s="3"/>
      <c r="C16" s="26">
        <f>SUM(C4:C14)</f>
        <v>0</v>
      </c>
      <c r="E16" s="5" t="s">
        <v>28</v>
      </c>
      <c r="I16" s="17" t="str">
        <f>TEXT(C34,"(#.##0")</f>
        <v>(0</v>
      </c>
      <c r="J16" s="16" t="s">
        <v>38</v>
      </c>
      <c r="K16" s="18" t="str">
        <f>TEXT(M10,"#.##0)")</f>
        <v>0)</v>
      </c>
      <c r="M16" s="29">
        <f>(C34-M10)*0.04</f>
        <v>0</v>
      </c>
    </row>
    <row r="17" spans="1:13" s="5" customFormat="1" ht="15.75" thickBot="1" x14ac:dyDescent="0.3">
      <c r="C17" s="21"/>
      <c r="M17" s="21"/>
    </row>
    <row r="18" spans="1:13" s="5" customFormat="1" ht="15.75" thickBot="1" x14ac:dyDescent="0.3">
      <c r="C18" s="21"/>
      <c r="E18" s="3" t="s">
        <v>44</v>
      </c>
      <c r="F18" s="3"/>
      <c r="G18" s="3"/>
      <c r="H18" s="3"/>
      <c r="I18" s="3"/>
      <c r="J18" s="3"/>
      <c r="K18" s="3"/>
      <c r="L18" s="3">
        <v>31</v>
      </c>
      <c r="M18" s="30">
        <f>SUM(M14:M16)</f>
        <v>0</v>
      </c>
    </row>
    <row r="19" spans="1:13" s="5" customFormat="1" x14ac:dyDescent="0.25">
      <c r="A19" s="5" t="s">
        <v>11</v>
      </c>
      <c r="B19" s="5">
        <v>20</v>
      </c>
      <c r="C19" s="33"/>
      <c r="M19" s="31"/>
    </row>
    <row r="20" spans="1:13" s="5" customFormat="1" x14ac:dyDescent="0.25">
      <c r="A20" s="5" t="s">
        <v>12</v>
      </c>
      <c r="B20" s="5">
        <v>21</v>
      </c>
      <c r="C20" s="33"/>
      <c r="M20" s="21"/>
    </row>
    <row r="21" spans="1:13" s="5" customFormat="1" ht="30" x14ac:dyDescent="0.25">
      <c r="A21" s="15" t="s">
        <v>13</v>
      </c>
      <c r="B21" s="5">
        <v>22</v>
      </c>
      <c r="C21" s="33"/>
      <c r="E21" s="3" t="s">
        <v>30</v>
      </c>
      <c r="M21" s="21"/>
    </row>
    <row r="22" spans="1:13" s="5" customFormat="1" x14ac:dyDescent="0.25">
      <c r="A22" s="5" t="s">
        <v>14</v>
      </c>
      <c r="B22" s="5">
        <v>23</v>
      </c>
      <c r="C22" s="33"/>
      <c r="E22" s="5" t="s">
        <v>31</v>
      </c>
      <c r="L22" s="5">
        <v>32</v>
      </c>
      <c r="M22" s="33"/>
    </row>
    <row r="23" spans="1:13" s="5" customFormat="1" x14ac:dyDescent="0.25">
      <c r="A23" s="5" t="s">
        <v>15</v>
      </c>
      <c r="B23" s="5">
        <v>24</v>
      </c>
      <c r="C23" s="33"/>
      <c r="E23" s="14" t="s">
        <v>32</v>
      </c>
      <c r="G23" s="14"/>
      <c r="L23" s="5">
        <v>33</v>
      </c>
      <c r="M23" s="33"/>
    </row>
    <row r="24" spans="1:13" s="5" customFormat="1" x14ac:dyDescent="0.25">
      <c r="A24" s="50" t="s">
        <v>16</v>
      </c>
      <c r="B24" s="48">
        <v>25</v>
      </c>
      <c r="C24" s="52"/>
      <c r="E24" s="14"/>
      <c r="G24" s="14"/>
      <c r="M24" s="21"/>
    </row>
    <row r="25" spans="1:13" s="5" customFormat="1" x14ac:dyDescent="0.25">
      <c r="A25" s="50"/>
      <c r="B25" s="48"/>
      <c r="C25" s="52"/>
      <c r="E25" s="14"/>
      <c r="G25" s="14"/>
      <c r="K25" s="5" t="s">
        <v>42</v>
      </c>
      <c r="M25" s="32">
        <f>IF(M23=0,0,M23/M22)</f>
        <v>0</v>
      </c>
    </row>
    <row r="26" spans="1:13" s="5" customFormat="1" x14ac:dyDescent="0.25">
      <c r="A26" s="5" t="s">
        <v>22</v>
      </c>
      <c r="B26" s="5">
        <v>26</v>
      </c>
      <c r="C26" s="33"/>
      <c r="M26" s="21"/>
    </row>
    <row r="27" spans="1:13" s="5" customFormat="1" x14ac:dyDescent="0.25">
      <c r="A27" s="5" t="s">
        <v>22</v>
      </c>
      <c r="B27" s="5">
        <v>27</v>
      </c>
      <c r="C27" s="34"/>
      <c r="E27" s="5" t="s">
        <v>43</v>
      </c>
      <c r="M27" s="21"/>
    </row>
    <row r="28" spans="1:13" s="5" customFormat="1" x14ac:dyDescent="0.25">
      <c r="C28" s="21"/>
      <c r="E28" s="7" t="s">
        <v>40</v>
      </c>
      <c r="F28" s="8" t="s">
        <v>34</v>
      </c>
      <c r="G28" s="7" t="s">
        <v>36</v>
      </c>
      <c r="H28" s="9"/>
      <c r="I28" s="8">
        <f>IF(M25&gt;0.03,M23,0)</f>
        <v>0</v>
      </c>
      <c r="J28" s="8" t="s">
        <v>34</v>
      </c>
      <c r="K28" s="8">
        <f>IF(M25&gt;0.03,C34,0)</f>
        <v>0</v>
      </c>
      <c r="L28" s="10"/>
      <c r="M28" s="21"/>
    </row>
    <row r="29" spans="1:13" s="5" customFormat="1" x14ac:dyDescent="0.25">
      <c r="A29" s="3" t="s">
        <v>17</v>
      </c>
      <c r="B29" s="3"/>
      <c r="C29" s="26">
        <f>SUM(C19:C27)</f>
        <v>0</v>
      </c>
      <c r="E29" s="49" t="s">
        <v>41</v>
      </c>
      <c r="F29" s="49"/>
      <c r="G29" s="49"/>
      <c r="I29" s="46">
        <f>IF(M25&gt;0.03,M22,0)</f>
        <v>0</v>
      </c>
      <c r="J29" s="46"/>
      <c r="K29" s="46"/>
      <c r="L29" s="11"/>
      <c r="M29" s="21">
        <f>IF(M25&gt;0.03,I28*K28/I29,0)</f>
        <v>0</v>
      </c>
    </row>
    <row r="30" spans="1:13" s="5" customFormat="1" x14ac:dyDescent="0.25">
      <c r="C30" s="21"/>
      <c r="E30" s="6"/>
      <c r="G30" s="6"/>
      <c r="I30" s="10"/>
      <c r="J30" s="10"/>
      <c r="K30" s="10"/>
      <c r="M30" s="21"/>
    </row>
    <row r="31" spans="1:13" s="5" customFormat="1" x14ac:dyDescent="0.25">
      <c r="A31" s="5" t="s">
        <v>18</v>
      </c>
      <c r="C31" s="21">
        <f>+C16</f>
        <v>0</v>
      </c>
      <c r="M31" s="21"/>
    </row>
    <row r="32" spans="1:13" s="5" customFormat="1" x14ac:dyDescent="0.25">
      <c r="A32" s="5" t="s">
        <v>19</v>
      </c>
      <c r="C32" s="21">
        <f>+C29</f>
        <v>0</v>
      </c>
      <c r="E32" s="20" t="s">
        <v>27</v>
      </c>
      <c r="F32" s="19"/>
      <c r="G32" s="19"/>
      <c r="M32" s="21"/>
    </row>
    <row r="33" spans="1:13" s="5" customFormat="1" x14ac:dyDescent="0.25">
      <c r="C33" s="21"/>
      <c r="E33" s="12" t="s">
        <v>29</v>
      </c>
      <c r="F33" s="47">
        <f>+M29</f>
        <v>0</v>
      </c>
      <c r="G33" s="48"/>
      <c r="M33" s="21">
        <f>F33*0.06</f>
        <v>0</v>
      </c>
    </row>
    <row r="34" spans="1:13" s="5" customFormat="1" x14ac:dyDescent="0.25">
      <c r="A34" s="3" t="s">
        <v>20</v>
      </c>
      <c r="B34" s="3">
        <v>28</v>
      </c>
      <c r="C34" s="26">
        <f>IF((C31-C32)&gt;0,C31-C32,0)</f>
        <v>0</v>
      </c>
      <c r="M34" s="21"/>
    </row>
    <row r="35" spans="1:13" s="5" customFormat="1" x14ac:dyDescent="0.25">
      <c r="A35" s="3" t="str">
        <f>IF((C31-C32)&gt;0," ","Negativ sættes til 0 kr. jf. SEL § 14, stk. 1")</f>
        <v>Negativ sættes til 0 kr. jf. SEL § 14, stk. 1</v>
      </c>
      <c r="C35" s="22"/>
      <c r="E35" s="5" t="s">
        <v>28</v>
      </c>
      <c r="I35" s="17" t="str">
        <f>TEXT(C34,"(#.##0")</f>
        <v>(0</v>
      </c>
      <c r="J35" s="16" t="s">
        <v>38</v>
      </c>
      <c r="K35" s="18" t="str">
        <f>TEXT(M29,"#.##0)")</f>
        <v>0)</v>
      </c>
      <c r="M35" s="29">
        <f>(C34-M29)*0.04</f>
        <v>0</v>
      </c>
    </row>
    <row r="36" spans="1:13" s="5" customFormat="1" ht="15.75" thickBot="1" x14ac:dyDescent="0.3">
      <c r="C36" s="22"/>
      <c r="M36" s="21"/>
    </row>
    <row r="37" spans="1:13" s="5" customFormat="1" ht="15.75" thickBot="1" x14ac:dyDescent="0.3">
      <c r="C37" s="22"/>
      <c r="E37" s="3" t="s">
        <v>44</v>
      </c>
      <c r="F37" s="3"/>
      <c r="G37" s="3"/>
      <c r="H37" s="3"/>
      <c r="I37" s="3"/>
      <c r="J37" s="3"/>
      <c r="K37" s="3"/>
      <c r="L37" s="3">
        <v>34</v>
      </c>
      <c r="M37" s="30">
        <f>SUM(M33:M35)</f>
        <v>0</v>
      </c>
    </row>
    <row r="38" spans="1:13" s="5" customFormat="1" x14ac:dyDescent="0.25">
      <c r="C38" s="22"/>
      <c r="M38" s="31"/>
    </row>
    <row r="39" spans="1:13" s="5" customFormat="1" x14ac:dyDescent="0.25">
      <c r="C39" s="22"/>
      <c r="M39" s="31"/>
    </row>
    <row r="40" spans="1:13" s="5" customFormat="1" x14ac:dyDescent="0.25">
      <c r="A40" s="44" t="s">
        <v>53</v>
      </c>
      <c r="B40" s="45"/>
      <c r="C40" s="45"/>
      <c r="D40" s="45"/>
      <c r="E40" s="45"/>
      <c r="F40" s="45"/>
      <c r="G40" s="45"/>
      <c r="H40" s="45"/>
      <c r="I40" s="45"/>
      <c r="J40" s="45"/>
      <c r="K40" s="45"/>
      <c r="L40" s="45"/>
      <c r="M40" s="45"/>
    </row>
    <row r="41" spans="1:13" s="5" customFormat="1" x14ac:dyDescent="0.25">
      <c r="A41" s="38"/>
      <c r="B41" s="38"/>
      <c r="C41" s="38"/>
      <c r="D41" s="38"/>
      <c r="E41" s="38"/>
      <c r="F41" s="38"/>
      <c r="G41" s="38"/>
      <c r="H41" s="38"/>
      <c r="I41" s="38"/>
      <c r="J41" s="38"/>
      <c r="K41" s="38"/>
      <c r="L41" s="38"/>
      <c r="M41" s="38"/>
    </row>
    <row r="42" spans="1:13" s="23" customFormat="1" ht="47.25" customHeight="1" x14ac:dyDescent="0.25">
      <c r="A42" s="41" t="s">
        <v>52</v>
      </c>
      <c r="B42" s="41"/>
      <c r="C42" s="41"/>
      <c r="D42" s="41"/>
      <c r="E42" s="41"/>
      <c r="F42" s="41"/>
      <c r="G42" s="41"/>
      <c r="H42" s="41"/>
      <c r="I42" s="41"/>
      <c r="J42" s="41"/>
      <c r="K42" s="41"/>
      <c r="L42" s="41"/>
      <c r="M42" s="41"/>
    </row>
    <row r="43" spans="1:13" s="5" customFormat="1" x14ac:dyDescent="0.25">
      <c r="A43" s="39"/>
      <c r="B43" s="38"/>
      <c r="C43" s="38"/>
      <c r="D43" s="38"/>
      <c r="E43" s="38"/>
      <c r="F43" s="38"/>
      <c r="G43" s="38"/>
      <c r="H43" s="38"/>
      <c r="I43" s="38"/>
      <c r="J43" s="38"/>
      <c r="K43" s="38"/>
      <c r="L43" s="38"/>
      <c r="M43" s="38"/>
    </row>
    <row r="44" spans="1:13" s="5" customFormat="1" x14ac:dyDescent="0.25">
      <c r="A44" s="41" t="s">
        <v>51</v>
      </c>
      <c r="B44" s="41"/>
      <c r="C44" s="41"/>
      <c r="D44" s="41"/>
      <c r="E44" s="41"/>
      <c r="F44" s="41"/>
      <c r="G44" s="41"/>
      <c r="H44" s="41"/>
      <c r="I44" s="41"/>
      <c r="J44" s="41"/>
      <c r="K44" s="41"/>
      <c r="L44" s="41"/>
      <c r="M44" s="41"/>
    </row>
    <row r="45" spans="1:13" s="5" customFormat="1" x14ac:dyDescent="0.25">
      <c r="A45" s="40"/>
      <c r="C45" s="22"/>
      <c r="M45" s="21"/>
    </row>
    <row r="46" spans="1:13" s="5" customFormat="1" ht="126.75" customHeight="1" x14ac:dyDescent="0.25">
      <c r="A46" s="41" t="s">
        <v>50</v>
      </c>
      <c r="B46" s="41"/>
      <c r="C46" s="41"/>
      <c r="D46" s="41"/>
      <c r="E46" s="41"/>
      <c r="F46" s="41"/>
      <c r="G46" s="41"/>
      <c r="H46" s="41"/>
      <c r="I46" s="41"/>
      <c r="J46" s="41"/>
      <c r="K46" s="41"/>
      <c r="L46" s="41"/>
      <c r="M46" s="41"/>
    </row>
    <row r="47" spans="1:13" s="5" customFormat="1" x14ac:dyDescent="0.25">
      <c r="A47" s="40"/>
      <c r="C47" s="22"/>
      <c r="M47" s="21"/>
    </row>
    <row r="48" spans="1:13" s="5" customFormat="1" ht="31.5" customHeight="1" x14ac:dyDescent="0.25">
      <c r="A48" s="41" t="s">
        <v>49</v>
      </c>
      <c r="B48" s="41"/>
      <c r="C48" s="41"/>
      <c r="D48" s="41"/>
      <c r="E48" s="41"/>
      <c r="F48" s="41"/>
      <c r="G48" s="41"/>
      <c r="H48" s="41"/>
      <c r="I48" s="41"/>
      <c r="J48" s="41"/>
      <c r="K48" s="41"/>
      <c r="L48" s="41"/>
      <c r="M48" s="41"/>
    </row>
    <row r="49" spans="1:14" x14ac:dyDescent="0.25">
      <c r="A49" s="36"/>
      <c r="E49" s="5"/>
      <c r="F49" s="5"/>
      <c r="G49" s="5"/>
      <c r="H49" s="5"/>
      <c r="I49" s="5"/>
      <c r="J49" s="5"/>
      <c r="K49" s="5"/>
      <c r="L49" s="5"/>
      <c r="M49" s="21"/>
      <c r="N49" s="5"/>
    </row>
    <row r="50" spans="1:14" x14ac:dyDescent="0.25">
      <c r="A50" s="42" t="s">
        <v>46</v>
      </c>
      <c r="B50" s="42"/>
      <c r="C50" s="42"/>
      <c r="D50" s="42"/>
      <c r="E50" s="42"/>
      <c r="F50" s="42"/>
      <c r="G50" s="42"/>
      <c r="H50" s="42"/>
      <c r="I50" s="42"/>
      <c r="J50" s="42"/>
      <c r="K50" s="42"/>
      <c r="L50" s="42"/>
      <c r="M50" s="42"/>
      <c r="N50" s="5"/>
    </row>
    <row r="51" spans="1:14" x14ac:dyDescent="0.25">
      <c r="A51" s="36"/>
      <c r="E51" s="13"/>
      <c r="F51" s="5"/>
      <c r="G51" s="5"/>
      <c r="H51" s="5"/>
      <c r="I51" s="5"/>
      <c r="J51" s="5"/>
      <c r="K51" s="5"/>
      <c r="L51" s="5"/>
      <c r="M51" s="21"/>
      <c r="N51" s="5"/>
    </row>
    <row r="52" spans="1:14" x14ac:dyDescent="0.25">
      <c r="A52" s="42" t="s">
        <v>47</v>
      </c>
      <c r="B52" s="42"/>
      <c r="C52" s="42"/>
      <c r="D52" s="42"/>
      <c r="E52" s="42"/>
      <c r="F52" s="42"/>
      <c r="G52" s="42"/>
      <c r="H52" s="42"/>
      <c r="I52" s="42"/>
      <c r="J52" s="42"/>
      <c r="K52" s="42"/>
      <c r="L52" s="42"/>
      <c r="M52" s="42"/>
    </row>
    <row r="53" spans="1:14" x14ac:dyDescent="0.25">
      <c r="A53" s="36"/>
      <c r="E53" s="5"/>
      <c r="F53" s="5"/>
      <c r="G53" s="5"/>
      <c r="H53" s="5"/>
      <c r="I53" s="5"/>
      <c r="J53" s="5"/>
      <c r="K53" s="5"/>
      <c r="L53" s="5"/>
      <c r="M53" s="21"/>
    </row>
    <row r="54" spans="1:14" ht="51.75" customHeight="1" x14ac:dyDescent="0.25">
      <c r="A54" s="42" t="s">
        <v>48</v>
      </c>
      <c r="B54" s="42"/>
      <c r="C54" s="42"/>
      <c r="D54" s="42"/>
      <c r="E54" s="42"/>
      <c r="F54" s="42"/>
      <c r="G54" s="42"/>
      <c r="H54" s="42"/>
      <c r="I54" s="42"/>
      <c r="J54" s="42"/>
      <c r="K54" s="42"/>
      <c r="L54" s="42"/>
      <c r="M54" s="42"/>
    </row>
    <row r="55" spans="1:14" x14ac:dyDescent="0.25">
      <c r="E55" s="5"/>
      <c r="F55" s="5"/>
      <c r="G55" s="5"/>
      <c r="H55" s="5"/>
      <c r="I55" s="5"/>
      <c r="J55" s="5"/>
      <c r="K55" s="5"/>
      <c r="L55" s="5"/>
      <c r="M55" s="21"/>
    </row>
    <row r="56" spans="1:14" x14ac:dyDescent="0.25">
      <c r="E56" s="5"/>
      <c r="F56" s="5"/>
      <c r="G56" s="5"/>
      <c r="H56" s="5"/>
      <c r="I56" s="5"/>
      <c r="J56" s="5"/>
      <c r="K56" s="5"/>
      <c r="L56" s="5"/>
      <c r="M56" s="21"/>
    </row>
    <row r="57" spans="1:14" x14ac:dyDescent="0.25">
      <c r="E57" s="5"/>
      <c r="F57" s="5"/>
      <c r="G57" s="5"/>
      <c r="H57" s="5"/>
      <c r="I57" s="5"/>
      <c r="J57" s="5"/>
      <c r="K57" s="5"/>
      <c r="L57" s="5"/>
      <c r="M57" s="21"/>
    </row>
    <row r="58" spans="1:14" x14ac:dyDescent="0.25">
      <c r="E58" s="5"/>
      <c r="F58" s="5"/>
      <c r="G58" s="5"/>
      <c r="H58" s="5"/>
      <c r="I58" s="5"/>
      <c r="J58" s="5"/>
      <c r="K58" s="5"/>
      <c r="L58" s="5"/>
      <c r="M58" s="21"/>
    </row>
    <row r="59" spans="1:14" x14ac:dyDescent="0.25">
      <c r="E59" s="5"/>
      <c r="F59" s="5"/>
      <c r="G59" s="5"/>
      <c r="H59" s="5"/>
      <c r="I59" s="5"/>
      <c r="J59" s="5"/>
      <c r="K59" s="5"/>
      <c r="L59" s="5"/>
      <c r="M59" s="21"/>
    </row>
    <row r="60" spans="1:14" x14ac:dyDescent="0.25">
      <c r="E60" s="5"/>
      <c r="F60" s="5"/>
      <c r="G60" s="5"/>
      <c r="H60" s="5"/>
      <c r="I60" s="5"/>
      <c r="J60" s="5"/>
      <c r="K60" s="5"/>
      <c r="L60" s="5"/>
      <c r="M60" s="21"/>
    </row>
    <row r="61" spans="1:14" x14ac:dyDescent="0.25">
      <c r="E61" s="5"/>
      <c r="F61" s="5"/>
      <c r="G61" s="5"/>
      <c r="H61" s="5"/>
      <c r="I61" s="5"/>
      <c r="J61" s="5"/>
      <c r="K61" s="5"/>
      <c r="L61" s="5"/>
      <c r="M61" s="21"/>
    </row>
    <row r="62" spans="1:14" x14ac:dyDescent="0.25">
      <c r="E62" s="5"/>
      <c r="F62" s="5"/>
      <c r="G62" s="5"/>
      <c r="H62" s="5"/>
      <c r="I62" s="5"/>
      <c r="J62" s="5"/>
      <c r="K62" s="5"/>
      <c r="L62" s="5"/>
      <c r="M62" s="21"/>
    </row>
    <row r="63" spans="1:14" x14ac:dyDescent="0.25">
      <c r="E63" s="5"/>
      <c r="F63" s="5"/>
      <c r="G63" s="5"/>
      <c r="H63" s="5"/>
      <c r="I63" s="5"/>
      <c r="J63" s="5"/>
      <c r="K63" s="5"/>
      <c r="L63" s="5"/>
      <c r="M63" s="21"/>
    </row>
    <row r="91" spans="4:4" x14ac:dyDescent="0.25">
      <c r="D91" s="4"/>
    </row>
  </sheetData>
  <sheetProtection algorithmName="SHA-512" hashValue="BoT3uBmVDFWmXOgqWyXurfW6owFvMOiVvg4uqcDsQJBY2Pxg2DBvFUnCECDbaKD7L9bRRb1xlbyYzTtcqm0w5Q==" saltValue="CGWpjU/vkf/ENKaouOVCjg==" spinCount="100000" sheet="1" objects="1" scenarios="1" selectLockedCells="1"/>
  <mergeCells count="22">
    <mergeCell ref="E10:G10"/>
    <mergeCell ref="A1:C1"/>
    <mergeCell ref="E1:M1"/>
    <mergeCell ref="A40:M40"/>
    <mergeCell ref="A42:M42"/>
    <mergeCell ref="A44:M44"/>
    <mergeCell ref="I10:K10"/>
    <mergeCell ref="F14:G14"/>
    <mergeCell ref="E29:G29"/>
    <mergeCell ref="I29:K29"/>
    <mergeCell ref="F33:G33"/>
    <mergeCell ref="A24:A25"/>
    <mergeCell ref="A6:A7"/>
    <mergeCell ref="B6:B7"/>
    <mergeCell ref="C6:C7"/>
    <mergeCell ref="B24:B25"/>
    <mergeCell ref="C24:C25"/>
    <mergeCell ref="A46:M46"/>
    <mergeCell ref="A48:M48"/>
    <mergeCell ref="A50:M50"/>
    <mergeCell ref="A52:M52"/>
    <mergeCell ref="A54:M54"/>
  </mergeCells>
  <dataValidations xWindow="1256" yWindow="457" count="2">
    <dataValidation type="whole" operator="lessThanOrEqual" allowBlank="1" showErrorMessage="1" error="Omsætning med ikke medlemmer kan ikke overstige den samlede omsætning" prompt="Omsætning med ikke medlemmer kan ikke overstige den samlede omsætning" sqref="M6">
      <formula1>M5</formula1>
    </dataValidation>
    <dataValidation type="whole" operator="lessThanOrEqual" allowBlank="1" showErrorMessage="1" error="Opkøb hos ikke medlemmer kan ikke overstige det samlede opkøb" prompt="Opkøb hos ikke medlemmer kan ikke overstige det samlede opkøb" sqref="M23">
      <formula1>M22</formula1>
    </dataValidation>
  </dataValidations>
  <pageMargins left="0.70866141732283472" right="0.70866141732283472" top="0.74803149606299213" bottom="0.74803149606299213" header="0.31496062992125984" footer="0.31496062992125984"/>
  <pageSetup paperSize="9" scale="81" fitToHeight="2"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SKAT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Indkomstopgørelse andelsforeninger</dc:title>
  <dc:creator>SKAT</dc:creator>
  <cp:lastModifiedBy>Pia Kolind Nielsen</cp:lastModifiedBy>
  <cp:lastPrinted>2015-07-02T13:55:34Z</cp:lastPrinted>
  <dcterms:created xsi:type="dcterms:W3CDTF">2015-06-11T08:29:20Z</dcterms:created>
  <dcterms:modified xsi:type="dcterms:W3CDTF">2015-07-02T13:57:51Z</dcterms:modified>
</cp:coreProperties>
</file>